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ieter-paul\Documents\Work-Assignments\Options-Malawi\BY 2018-19_20\"/>
    </mc:Choice>
  </mc:AlternateContent>
  <xr:revisionPtr revIDLastSave="0" documentId="10_ncr:8100000_{E8C26378-724F-4B91-B744-80FBC8B4AE61}" xr6:coauthVersionLast="34" xr6:coauthVersionMax="34" xr10:uidLastSave="{00000000-0000-0000-0000-000000000000}"/>
  <bookViews>
    <workbookView xWindow="0" yWindow="0" windowWidth="20490" windowHeight="7530" activeTab="2" xr2:uid="{00000000-000D-0000-FFFF-FFFF00000000}"/>
  </bookViews>
  <sheets>
    <sheet name="MONTHLY INVOICE" sheetId="12" r:id="rId1"/>
    <sheet name="MONTHLY SUMMARY REPORT " sheetId="6" r:id="rId2"/>
    <sheet name="SLA CLAIM - ADULT" sheetId="15" r:id="rId3"/>
    <sheet name="REPORT - ADULT" sheetId="7" r:id="rId4"/>
    <sheet name="SLA CLAIM - PAED (6-12 Yrs)" sheetId="2" r:id="rId5"/>
    <sheet name="REPORT - PAED (6-12 Yrs)" sheetId="8" r:id="rId6"/>
    <sheet name="SLA CLAIM - PAED (Under-5 Yrs)" sheetId="16" r:id="rId7"/>
    <sheet name="REPORT - PAED (UNDER-5 Yrs)" sheetId="9" r:id="rId8"/>
    <sheet name="SLA CLAIM - MATERNAL &amp; NEWBORN" sheetId="17" r:id="rId9"/>
    <sheet name="REPORT - MATERNAL &amp; NEWBORN" sheetId="10" r:id="rId10"/>
    <sheet name="SLA CLAIM - SURGICAL" sheetId="18" r:id="rId11"/>
    <sheet name="REPORT - SURGICAL" sheetId="11" r:id="rId12"/>
    <sheet name="SLA CLAIM - OTHER INTERVENTIONS" sheetId="19" r:id="rId13"/>
    <sheet name=" REPORT - OTHER INTERVENTIONS " sheetId="14" r:id="rId14"/>
  </sheets>
  <calcPr calcId="162913"/>
  <fileRecoveryPr autoRecover="0"/>
</workbook>
</file>

<file path=xl/calcChain.xml><?xml version="1.0" encoding="utf-8"?>
<calcChain xmlns="http://schemas.openxmlformats.org/spreadsheetml/2006/main">
  <c r="H51" i="19" l="1"/>
  <c r="I54" i="19" s="1"/>
  <c r="I51" i="19"/>
  <c r="I52" i="19" s="1"/>
  <c r="G51" i="19"/>
  <c r="I53" i="19" s="1"/>
  <c r="E51" i="19"/>
  <c r="C12" i="6" s="1"/>
  <c r="F50" i="19"/>
  <c r="F49" i="19"/>
  <c r="F48" i="19"/>
  <c r="F47" i="19"/>
  <c r="F46" i="19"/>
  <c r="F45" i="19"/>
  <c r="F44" i="19"/>
  <c r="F43" i="19"/>
  <c r="F42" i="19"/>
  <c r="F41" i="19"/>
  <c r="F40" i="19"/>
  <c r="F39" i="19"/>
  <c r="F38" i="19"/>
  <c r="F37" i="19"/>
  <c r="F36" i="19"/>
  <c r="F35" i="19"/>
  <c r="F34" i="19"/>
  <c r="F33" i="19"/>
  <c r="F32" i="19"/>
  <c r="F31" i="19"/>
  <c r="F30" i="19"/>
  <c r="F29" i="19"/>
  <c r="F28" i="19"/>
  <c r="F27" i="19"/>
  <c r="F26" i="19"/>
  <c r="F25" i="19"/>
  <c r="F24" i="19"/>
  <c r="F23" i="19"/>
  <c r="F22" i="19"/>
  <c r="F21" i="19"/>
  <c r="F20" i="19"/>
  <c r="F19" i="19"/>
  <c r="F18" i="19"/>
  <c r="F17" i="19"/>
  <c r="F16" i="19"/>
  <c r="F15" i="19"/>
  <c r="F14" i="19"/>
  <c r="F13" i="19"/>
  <c r="F12" i="19"/>
  <c r="F11" i="19"/>
  <c r="F10" i="19"/>
  <c r="F9" i="19"/>
  <c r="F8" i="19"/>
  <c r="F51" i="19" s="1"/>
  <c r="F7" i="19"/>
  <c r="F6" i="19"/>
  <c r="I35" i="18"/>
  <c r="I36" i="18" s="1"/>
  <c r="H35" i="18"/>
  <c r="I38" i="18" s="1"/>
  <c r="G35" i="18"/>
  <c r="I37" i="18" s="1"/>
  <c r="E35" i="18"/>
  <c r="C11" i="6" s="1"/>
  <c r="F34" i="18"/>
  <c r="F33" i="18"/>
  <c r="F32" i="18"/>
  <c r="F31" i="18"/>
  <c r="F30" i="18"/>
  <c r="F29" i="18"/>
  <c r="F28" i="18"/>
  <c r="F27" i="18"/>
  <c r="F26" i="18"/>
  <c r="F25" i="18"/>
  <c r="F24" i="18"/>
  <c r="F23" i="18"/>
  <c r="F22" i="18"/>
  <c r="F21" i="18"/>
  <c r="F20" i="18"/>
  <c r="F19" i="18"/>
  <c r="F18" i="18"/>
  <c r="F17" i="18"/>
  <c r="F16" i="18"/>
  <c r="F15" i="18"/>
  <c r="F14" i="18"/>
  <c r="F13" i="18"/>
  <c r="F12" i="18"/>
  <c r="F11" i="18"/>
  <c r="F10" i="18"/>
  <c r="F9" i="18"/>
  <c r="F8" i="18"/>
  <c r="F7" i="18"/>
  <c r="F6" i="18"/>
  <c r="I59" i="17"/>
  <c r="I60" i="17" s="1"/>
  <c r="H59" i="17"/>
  <c r="I62" i="17" s="1"/>
  <c r="G59" i="17"/>
  <c r="I61" i="17" s="1"/>
  <c r="E59" i="17"/>
  <c r="C10" i="6" s="1"/>
  <c r="F58" i="17"/>
  <c r="F57" i="17"/>
  <c r="F56" i="17"/>
  <c r="F55" i="17"/>
  <c r="F54" i="17"/>
  <c r="F53" i="17"/>
  <c r="F52" i="17"/>
  <c r="F51" i="17"/>
  <c r="F50" i="17"/>
  <c r="F49" i="17"/>
  <c r="F48" i="17"/>
  <c r="F47" i="17"/>
  <c r="F46" i="17"/>
  <c r="F45" i="17"/>
  <c r="F44" i="17"/>
  <c r="F43" i="17"/>
  <c r="F42" i="17"/>
  <c r="F41" i="17"/>
  <c r="F40" i="17"/>
  <c r="F39" i="17"/>
  <c r="F38" i="17"/>
  <c r="F37" i="17"/>
  <c r="F36" i="17"/>
  <c r="F35" i="17"/>
  <c r="F34" i="17"/>
  <c r="F33" i="17"/>
  <c r="F32" i="17"/>
  <c r="F31" i="17"/>
  <c r="F30" i="17"/>
  <c r="F29" i="17"/>
  <c r="F28" i="17"/>
  <c r="F27" i="17"/>
  <c r="F26" i="17"/>
  <c r="F25" i="17"/>
  <c r="F24" i="17"/>
  <c r="F23" i="17"/>
  <c r="F22" i="17"/>
  <c r="F21" i="17"/>
  <c r="F20" i="17"/>
  <c r="F19" i="17"/>
  <c r="F18" i="17"/>
  <c r="F17" i="17"/>
  <c r="F16" i="17"/>
  <c r="F15" i="17"/>
  <c r="F14" i="17"/>
  <c r="F13" i="17"/>
  <c r="F12" i="17"/>
  <c r="F11" i="17"/>
  <c r="F10" i="17"/>
  <c r="F9" i="17"/>
  <c r="F8" i="17"/>
  <c r="F7" i="17"/>
  <c r="F6" i="17"/>
  <c r="F41" i="16"/>
  <c r="F40" i="16"/>
  <c r="F39" i="16"/>
  <c r="F38" i="16"/>
  <c r="I46" i="16"/>
  <c r="F9" i="6" s="1"/>
  <c r="H46" i="16"/>
  <c r="I49" i="16" s="1"/>
  <c r="G46" i="16"/>
  <c r="I48" i="16" s="1"/>
  <c r="E46" i="16"/>
  <c r="C9" i="6" s="1"/>
  <c r="F45" i="16"/>
  <c r="F44" i="16"/>
  <c r="F43" i="16"/>
  <c r="F42" i="16"/>
  <c r="F37" i="16"/>
  <c r="F36" i="16"/>
  <c r="F35" i="16"/>
  <c r="F34" i="16"/>
  <c r="F33" i="16"/>
  <c r="F32" i="16"/>
  <c r="F31" i="16"/>
  <c r="F30" i="16"/>
  <c r="F29" i="16"/>
  <c r="F28" i="16"/>
  <c r="F27" i="16"/>
  <c r="F26" i="16"/>
  <c r="F25" i="16"/>
  <c r="F24" i="16"/>
  <c r="F23" i="16"/>
  <c r="F22" i="16"/>
  <c r="F21" i="16"/>
  <c r="F20" i="16"/>
  <c r="F19" i="16"/>
  <c r="F18" i="16"/>
  <c r="F17" i="16"/>
  <c r="F16" i="16"/>
  <c r="F15" i="16"/>
  <c r="F14" i="16"/>
  <c r="F13" i="16"/>
  <c r="F12" i="16"/>
  <c r="F11" i="16"/>
  <c r="F10" i="16"/>
  <c r="F9" i="16"/>
  <c r="F8" i="16"/>
  <c r="F7" i="16"/>
  <c r="F6" i="16"/>
  <c r="F12" i="6" l="1"/>
  <c r="E12" i="6"/>
  <c r="D12" i="6"/>
  <c r="F11" i="6"/>
  <c r="E11" i="6"/>
  <c r="D11" i="6"/>
  <c r="F10" i="6"/>
  <c r="E10" i="6"/>
  <c r="D10" i="6"/>
  <c r="I47" i="16"/>
  <c r="E9" i="6"/>
  <c r="D9" i="6"/>
  <c r="I55" i="19"/>
  <c r="F35" i="18"/>
  <c r="I39" i="18" s="1"/>
  <c r="F59" i="17"/>
  <c r="I63" i="17" s="1"/>
  <c r="F46" i="16"/>
  <c r="H42" i="2"/>
  <c r="E8" i="6" s="1"/>
  <c r="E99" i="15"/>
  <c r="C7" i="6" s="1"/>
  <c r="F97" i="15"/>
  <c r="F93" i="15"/>
  <c r="F91" i="15"/>
  <c r="F90" i="15"/>
  <c r="F89" i="15"/>
  <c r="F88" i="15"/>
  <c r="F87" i="15"/>
  <c r="F86" i="15"/>
  <c r="F84" i="15"/>
  <c r="F83" i="15"/>
  <c r="F82" i="15"/>
  <c r="F81" i="15"/>
  <c r="F80" i="15"/>
  <c r="F79" i="15"/>
  <c r="F78" i="15"/>
  <c r="F77" i="15"/>
  <c r="F76" i="15"/>
  <c r="F75" i="15"/>
  <c r="F74" i="15"/>
  <c r="F73" i="15"/>
  <c r="F72" i="15"/>
  <c r="F71" i="15"/>
  <c r="F70" i="15"/>
  <c r="F69" i="15"/>
  <c r="F68" i="15"/>
  <c r="F67" i="15"/>
  <c r="F62" i="15"/>
  <c r="F48" i="15"/>
  <c r="F47" i="15"/>
  <c r="F46" i="15"/>
  <c r="F45" i="15"/>
  <c r="F44" i="15"/>
  <c r="F43" i="15"/>
  <c r="F42" i="15"/>
  <c r="F41" i="15"/>
  <c r="F40" i="15"/>
  <c r="F39" i="15"/>
  <c r="F38" i="15"/>
  <c r="F37" i="15"/>
  <c r="F36" i="15"/>
  <c r="F35" i="15"/>
  <c r="F34" i="15"/>
  <c r="F33" i="15"/>
  <c r="F32" i="15"/>
  <c r="F31" i="15"/>
  <c r="F30" i="15"/>
  <c r="F29" i="15"/>
  <c r="F28" i="15"/>
  <c r="F27" i="15"/>
  <c r="F26" i="15"/>
  <c r="F25" i="15"/>
  <c r="F24" i="15"/>
  <c r="F23" i="15"/>
  <c r="F22" i="15"/>
  <c r="F21" i="15"/>
  <c r="F20" i="15"/>
  <c r="F19" i="15"/>
  <c r="I99" i="15"/>
  <c r="H99" i="15"/>
  <c r="G99" i="15"/>
  <c r="F98" i="15"/>
  <c r="F96" i="15"/>
  <c r="F95" i="15"/>
  <c r="F94" i="15"/>
  <c r="F92" i="15"/>
  <c r="F85" i="15"/>
  <c r="F66" i="15"/>
  <c r="F65" i="15"/>
  <c r="F64" i="15"/>
  <c r="F63" i="15"/>
  <c r="F61" i="15"/>
  <c r="F60" i="15"/>
  <c r="F59" i="15"/>
  <c r="F58" i="15"/>
  <c r="F57" i="15"/>
  <c r="F56" i="15"/>
  <c r="F55" i="15"/>
  <c r="F54" i="15"/>
  <c r="F53" i="15"/>
  <c r="F52" i="15"/>
  <c r="F51" i="15"/>
  <c r="F50" i="15"/>
  <c r="F49" i="15"/>
  <c r="F18" i="15"/>
  <c r="F17" i="15"/>
  <c r="F16" i="15"/>
  <c r="F15" i="15"/>
  <c r="F14" i="15"/>
  <c r="F13" i="15"/>
  <c r="F12" i="15"/>
  <c r="F11" i="15"/>
  <c r="F10" i="15"/>
  <c r="F9" i="15"/>
  <c r="F8" i="15"/>
  <c r="F7" i="15"/>
  <c r="F6" i="15"/>
  <c r="E17" i="12" l="1"/>
  <c r="G12" i="6"/>
  <c r="E16" i="12"/>
  <c r="G11" i="6"/>
  <c r="E15" i="12"/>
  <c r="G10" i="6"/>
  <c r="I50" i="16"/>
  <c r="G9" i="6"/>
  <c r="E14" i="12"/>
  <c r="I100" i="15"/>
  <c r="F7" i="6"/>
  <c r="I102" i="15"/>
  <c r="E7" i="6"/>
  <c r="E13" i="6" s="1"/>
  <c r="I101" i="15"/>
  <c r="D7" i="6"/>
  <c r="F99" i="15"/>
  <c r="E42" i="2"/>
  <c r="C8" i="6" s="1"/>
  <c r="C13" i="6" s="1"/>
  <c r="I42" i="2"/>
  <c r="G42" i="2"/>
  <c r="D8" i="6" s="1"/>
  <c r="F39" i="2"/>
  <c r="F42" i="2" s="1"/>
  <c r="I43" i="2" l="1"/>
  <c r="F8" i="6"/>
  <c r="F13" i="6"/>
  <c r="D13" i="6"/>
  <c r="I103" i="15"/>
  <c r="E12" i="12" s="1"/>
  <c r="I45" i="2"/>
  <c r="I44" i="2"/>
  <c r="G7" i="6" l="1"/>
  <c r="F38" i="2"/>
  <c r="F22" i="2" l="1"/>
  <c r="F25" i="2"/>
  <c r="F40" i="2"/>
  <c r="F37" i="2"/>
  <c r="F36" i="2"/>
  <c r="F41" i="2" l="1"/>
  <c r="F35" i="2"/>
  <c r="F34" i="2"/>
  <c r="F33" i="2"/>
  <c r="F32" i="2"/>
  <c r="F31" i="2"/>
  <c r="F30" i="2"/>
  <c r="F29" i="2"/>
  <c r="F28" i="2"/>
  <c r="F27" i="2"/>
  <c r="F26" i="2"/>
  <c r="F24" i="2"/>
  <c r="F23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F6" i="2"/>
  <c r="I46" i="2" l="1"/>
  <c r="E13" i="12" l="1"/>
  <c r="E18" i="12" s="1"/>
  <c r="G8" i="6"/>
  <c r="G13" i="6" s="1"/>
</calcChain>
</file>

<file path=xl/sharedStrings.xml><?xml version="1.0" encoding="utf-8"?>
<sst xmlns="http://schemas.openxmlformats.org/spreadsheetml/2006/main" count="862" uniqueCount="636">
  <si>
    <t>Arthritis Septic</t>
  </si>
  <si>
    <t>Anxiety Disorder</t>
  </si>
  <si>
    <t>Balanitis</t>
  </si>
  <si>
    <t>Blood Transfusion with MBTS</t>
  </si>
  <si>
    <t>Blood Transfusion without MBTS</t>
  </si>
  <si>
    <t>Blunt Trauma</t>
  </si>
  <si>
    <t>BUBO</t>
  </si>
  <si>
    <t>Catheter Change</t>
  </si>
  <si>
    <t>Cellulitis</t>
  </si>
  <si>
    <t>Diabetes Type1-OPD</t>
  </si>
  <si>
    <t>Diabetes Type2-OPD</t>
  </si>
  <si>
    <t>Dog Bite</t>
  </si>
  <si>
    <t>Dementia</t>
  </si>
  <si>
    <t>Epilepsy IP</t>
  </si>
  <si>
    <t>Epilepsy OPD</t>
  </si>
  <si>
    <t>Genital Warts</t>
  </si>
  <si>
    <t>Gonorrhoea</t>
  </si>
  <si>
    <t>Gonorrhoea Pregnancy</t>
  </si>
  <si>
    <t>Hypertension Mild</t>
  </si>
  <si>
    <t>Hypertension Moderate</t>
  </si>
  <si>
    <t>Hypertension Severe</t>
  </si>
  <si>
    <t>Mumps</t>
  </si>
  <si>
    <t>Nephrotic Syndrome IP</t>
  </si>
  <si>
    <t>Nephrotic Syndrome OPD</t>
  </si>
  <si>
    <t>Oedema Generalised</t>
  </si>
  <si>
    <t>Onchocerciasis</t>
  </si>
  <si>
    <t>Peptic Ulcer</t>
  </si>
  <si>
    <t>Poisoning Organophosphate</t>
  </si>
  <si>
    <t>Rheumatic Heart Disease</t>
  </si>
  <si>
    <t>Scabies adult</t>
  </si>
  <si>
    <t>Schizophrenia</t>
  </si>
  <si>
    <t>Snake Bite</t>
  </si>
  <si>
    <t>Staphylococcal Scalding</t>
  </si>
  <si>
    <t>Tonsillitis</t>
  </si>
  <si>
    <t>Trypanosomiasis</t>
  </si>
  <si>
    <t>Unipolar disorders</t>
  </si>
  <si>
    <t>Blood Transfusion MBTS</t>
  </si>
  <si>
    <t>Blood Transfusion</t>
  </si>
  <si>
    <t>3rd Degree Tear</t>
  </si>
  <si>
    <t>Gastroenteritis Mild</t>
  </si>
  <si>
    <t>Malaria Non-Severe</t>
  </si>
  <si>
    <t>Manual Removal</t>
  </si>
  <si>
    <t>MVA</t>
  </si>
  <si>
    <t>Obstetric Scanning</t>
  </si>
  <si>
    <t>Pneumonia Mild</t>
  </si>
  <si>
    <t>Preterm Labour</t>
  </si>
  <si>
    <t>PROM</t>
  </si>
  <si>
    <t>Sickle-cell</t>
  </si>
  <si>
    <t>Tear-Episiotomy</t>
  </si>
  <si>
    <t>UTI</t>
  </si>
  <si>
    <t>Vacuum Extraction</t>
  </si>
  <si>
    <t>Vaginal Delivery</t>
  </si>
  <si>
    <t>Vaginal Delivery Twins</t>
  </si>
  <si>
    <t>Amputation</t>
  </si>
  <si>
    <t>Anal Surgery</t>
  </si>
  <si>
    <t>Appendectomy</t>
  </si>
  <si>
    <t>Biopsy OPD</t>
  </si>
  <si>
    <t>Bone Decompression</t>
  </si>
  <si>
    <t>Bowel Surgery</t>
  </si>
  <si>
    <t>Contracture Release</t>
  </si>
  <si>
    <t>Fracture External Fixation</t>
  </si>
  <si>
    <t>Fracture Internal Fixation</t>
  </si>
  <si>
    <t>Head Injury (pre-referral)</t>
  </si>
  <si>
    <t>Hernia Repair</t>
  </si>
  <si>
    <t>Mastectomy</t>
  </si>
  <si>
    <t>Myomectomy</t>
  </si>
  <si>
    <t>Skin Graft</t>
  </si>
  <si>
    <t>Tendon Repair</t>
  </si>
  <si>
    <t>ADULT</t>
  </si>
  <si>
    <t>PAEDIATRIC (Under 5-Yrs)</t>
  </si>
  <si>
    <t>PAEDIATRIC (6-12 Yrs)</t>
  </si>
  <si>
    <t>MATERNAL and NEWBORN</t>
  </si>
  <si>
    <t>SURGICAL</t>
  </si>
  <si>
    <t>MONTH:</t>
  </si>
  <si>
    <t>YEAR:</t>
  </si>
  <si>
    <t>A1</t>
  </si>
  <si>
    <t>A2</t>
  </si>
  <si>
    <t>A3</t>
  </si>
  <si>
    <t>A4</t>
  </si>
  <si>
    <t>A5</t>
  </si>
  <si>
    <t>A6</t>
  </si>
  <si>
    <t>A7</t>
  </si>
  <si>
    <t>A8</t>
  </si>
  <si>
    <t>A9</t>
  </si>
  <si>
    <t>A10</t>
  </si>
  <si>
    <t>A</t>
  </si>
  <si>
    <t>B</t>
  </si>
  <si>
    <t>C</t>
  </si>
  <si>
    <t>D</t>
  </si>
  <si>
    <t>E</t>
  </si>
  <si>
    <t>A11</t>
  </si>
  <si>
    <t>A12</t>
  </si>
  <si>
    <t>A13</t>
  </si>
  <si>
    <t>A14</t>
  </si>
  <si>
    <t>A15</t>
  </si>
  <si>
    <t>A16</t>
  </si>
  <si>
    <t>A17</t>
  </si>
  <si>
    <t>A18</t>
  </si>
  <si>
    <t>A19</t>
  </si>
  <si>
    <t>A20</t>
  </si>
  <si>
    <t>Diagnostic Code</t>
  </si>
  <si>
    <t>A21</t>
  </si>
  <si>
    <t>A22</t>
  </si>
  <si>
    <t>A23</t>
  </si>
  <si>
    <t>A24</t>
  </si>
  <si>
    <t>A25</t>
  </si>
  <si>
    <t>A26</t>
  </si>
  <si>
    <t>A27</t>
  </si>
  <si>
    <t>A28</t>
  </si>
  <si>
    <t>A29</t>
  </si>
  <si>
    <t>A30</t>
  </si>
  <si>
    <t>A31</t>
  </si>
  <si>
    <t>A32</t>
  </si>
  <si>
    <t>A33</t>
  </si>
  <si>
    <t>A34</t>
  </si>
  <si>
    <t>A35</t>
  </si>
  <si>
    <t>A36</t>
  </si>
  <si>
    <t>A37</t>
  </si>
  <si>
    <t>A38</t>
  </si>
  <si>
    <t>A39</t>
  </si>
  <si>
    <t>A40</t>
  </si>
  <si>
    <t>A41</t>
  </si>
  <si>
    <t>A42</t>
  </si>
  <si>
    <t>A43</t>
  </si>
  <si>
    <t>A44</t>
  </si>
  <si>
    <t>A45</t>
  </si>
  <si>
    <t>A46</t>
  </si>
  <si>
    <t>A47</t>
  </si>
  <si>
    <t>A48</t>
  </si>
  <si>
    <t>A49</t>
  </si>
  <si>
    <t>A50</t>
  </si>
  <si>
    <t>A51</t>
  </si>
  <si>
    <t>A52</t>
  </si>
  <si>
    <t>A53</t>
  </si>
  <si>
    <t>A54</t>
  </si>
  <si>
    <t>A55</t>
  </si>
  <si>
    <t>A56</t>
  </si>
  <si>
    <t>A57</t>
  </si>
  <si>
    <t>A58</t>
  </si>
  <si>
    <t>A59</t>
  </si>
  <si>
    <t>A60</t>
  </si>
  <si>
    <t>A61</t>
  </si>
  <si>
    <t>A62</t>
  </si>
  <si>
    <t>A63</t>
  </si>
  <si>
    <t>A64</t>
  </si>
  <si>
    <t>A65</t>
  </si>
  <si>
    <t>A66</t>
  </si>
  <si>
    <t>A67</t>
  </si>
  <si>
    <t>A68</t>
  </si>
  <si>
    <t>A69</t>
  </si>
  <si>
    <t>A70</t>
  </si>
  <si>
    <t>A71</t>
  </si>
  <si>
    <t>A72</t>
  </si>
  <si>
    <t>A73</t>
  </si>
  <si>
    <t>A74</t>
  </si>
  <si>
    <t>A75</t>
  </si>
  <si>
    <t>A76</t>
  </si>
  <si>
    <t>A77</t>
  </si>
  <si>
    <t>A78</t>
  </si>
  <si>
    <t>A79</t>
  </si>
  <si>
    <t>A80</t>
  </si>
  <si>
    <t>A81</t>
  </si>
  <si>
    <t>A82</t>
  </si>
  <si>
    <t>A83</t>
  </si>
  <si>
    <t>A84</t>
  </si>
  <si>
    <t>A85</t>
  </si>
  <si>
    <t>A86</t>
  </si>
  <si>
    <t>TOTALS</t>
  </si>
  <si>
    <t>No</t>
  </si>
  <si>
    <t>Full Name</t>
  </si>
  <si>
    <t>Village</t>
  </si>
  <si>
    <t>Sex M/F</t>
  </si>
  <si>
    <t>Referal Note Nr</t>
  </si>
  <si>
    <t>Date</t>
  </si>
  <si>
    <t>B1</t>
  </si>
  <si>
    <t>B2</t>
  </si>
  <si>
    <t>B3</t>
  </si>
  <si>
    <t>B4</t>
  </si>
  <si>
    <t>B5</t>
  </si>
  <si>
    <t>B6</t>
  </si>
  <si>
    <t>B7</t>
  </si>
  <si>
    <t>B8</t>
  </si>
  <si>
    <t>B9</t>
  </si>
  <si>
    <t>B10</t>
  </si>
  <si>
    <t>B11</t>
  </si>
  <si>
    <t>B12</t>
  </si>
  <si>
    <t>B13</t>
  </si>
  <si>
    <t>B14</t>
  </si>
  <si>
    <t>B15</t>
  </si>
  <si>
    <t>B16</t>
  </si>
  <si>
    <t>B17</t>
  </si>
  <si>
    <t>B18</t>
  </si>
  <si>
    <t>B19</t>
  </si>
  <si>
    <t>B20</t>
  </si>
  <si>
    <t>B21</t>
  </si>
  <si>
    <t>B22</t>
  </si>
  <si>
    <t>B23</t>
  </si>
  <si>
    <t>B24</t>
  </si>
  <si>
    <t>B25</t>
  </si>
  <si>
    <t>B26</t>
  </si>
  <si>
    <t>B27</t>
  </si>
  <si>
    <t>B28</t>
  </si>
  <si>
    <t>B29</t>
  </si>
  <si>
    <t>C1</t>
  </si>
  <si>
    <t>C2</t>
  </si>
  <si>
    <t>C3</t>
  </si>
  <si>
    <t>C4</t>
  </si>
  <si>
    <t>C5</t>
  </si>
  <si>
    <t>C6</t>
  </si>
  <si>
    <t>C7</t>
  </si>
  <si>
    <t>C8</t>
  </si>
  <si>
    <t>C9</t>
  </si>
  <si>
    <t>C10</t>
  </si>
  <si>
    <t>C11</t>
  </si>
  <si>
    <t>C12</t>
  </si>
  <si>
    <t>C13</t>
  </si>
  <si>
    <t>C14</t>
  </si>
  <si>
    <t>C15</t>
  </si>
  <si>
    <t>C16</t>
  </si>
  <si>
    <t>C17</t>
  </si>
  <si>
    <t>C18</t>
  </si>
  <si>
    <t>C19</t>
  </si>
  <si>
    <t>C20</t>
  </si>
  <si>
    <t>C21</t>
  </si>
  <si>
    <t>C22</t>
  </si>
  <si>
    <t>C23</t>
  </si>
  <si>
    <t>C24</t>
  </si>
  <si>
    <t>C25</t>
  </si>
  <si>
    <t>C26</t>
  </si>
  <si>
    <t>C27</t>
  </si>
  <si>
    <t>C28</t>
  </si>
  <si>
    <t>C29</t>
  </si>
  <si>
    <t>D1</t>
  </si>
  <si>
    <t>D2</t>
  </si>
  <si>
    <t>D3</t>
  </si>
  <si>
    <t>D4</t>
  </si>
  <si>
    <t>D5</t>
  </si>
  <si>
    <t>D6</t>
  </si>
  <si>
    <t>D7</t>
  </si>
  <si>
    <t>D8</t>
  </si>
  <si>
    <t>D9</t>
  </si>
  <si>
    <t>D10</t>
  </si>
  <si>
    <t>D11</t>
  </si>
  <si>
    <t>D12</t>
  </si>
  <si>
    <t>D13</t>
  </si>
  <si>
    <t>D14</t>
  </si>
  <si>
    <t>D15</t>
  </si>
  <si>
    <t>D16</t>
  </si>
  <si>
    <t>D17</t>
  </si>
  <si>
    <t>D18</t>
  </si>
  <si>
    <t>D19</t>
  </si>
  <si>
    <t>D20</t>
  </si>
  <si>
    <t>D21</t>
  </si>
  <si>
    <t>D22</t>
  </si>
  <si>
    <t>D23</t>
  </si>
  <si>
    <t>D24</t>
  </si>
  <si>
    <t>D25</t>
  </si>
  <si>
    <t>D26</t>
  </si>
  <si>
    <t>D27</t>
  </si>
  <si>
    <t>D28</t>
  </si>
  <si>
    <t>D29</t>
  </si>
  <si>
    <t>D30</t>
  </si>
  <si>
    <t>D31</t>
  </si>
  <si>
    <t>D32</t>
  </si>
  <si>
    <t>D33</t>
  </si>
  <si>
    <t>D34</t>
  </si>
  <si>
    <t>D35</t>
  </si>
  <si>
    <t>D36</t>
  </si>
  <si>
    <t>D37</t>
  </si>
  <si>
    <t>D38</t>
  </si>
  <si>
    <t>D39</t>
  </si>
  <si>
    <t>D40</t>
  </si>
  <si>
    <t>E1</t>
  </si>
  <si>
    <t>E2</t>
  </si>
  <si>
    <t>E3</t>
  </si>
  <si>
    <t>E4</t>
  </si>
  <si>
    <t>E5</t>
  </si>
  <si>
    <t>E6</t>
  </si>
  <si>
    <t>E7</t>
  </si>
  <si>
    <t>E8</t>
  </si>
  <si>
    <t>E9</t>
  </si>
  <si>
    <t>E10</t>
  </si>
  <si>
    <t>E11</t>
  </si>
  <si>
    <t>E12</t>
  </si>
  <si>
    <t>E13</t>
  </si>
  <si>
    <t>E14</t>
  </si>
  <si>
    <t>E15</t>
  </si>
  <si>
    <t>E16</t>
  </si>
  <si>
    <t>E17</t>
  </si>
  <si>
    <t>E18</t>
  </si>
  <si>
    <t>E19</t>
  </si>
  <si>
    <t>E20</t>
  </si>
  <si>
    <t>E21</t>
  </si>
  <si>
    <t>E22</t>
  </si>
  <si>
    <t>E23</t>
  </si>
  <si>
    <t>E24</t>
  </si>
  <si>
    <t>E25</t>
  </si>
  <si>
    <t>E26</t>
  </si>
  <si>
    <t>E27</t>
  </si>
  <si>
    <t>E28</t>
  </si>
  <si>
    <t>E29</t>
  </si>
  <si>
    <t xml:space="preserve"> </t>
  </si>
  <si>
    <t>Year:</t>
  </si>
  <si>
    <t>MONTHLY SLA CLAIM REPORT</t>
  </si>
  <si>
    <t xml:space="preserve">MONTHLY SLA CLAIM REPORT </t>
  </si>
  <si>
    <t xml:space="preserve">Hospital HMIS Registry No </t>
  </si>
  <si>
    <t>Age</t>
  </si>
  <si>
    <t>Name of Bank:</t>
  </si>
  <si>
    <t>Name of Account:</t>
  </si>
  <si>
    <t>Account Number:</t>
  </si>
  <si>
    <t>TOTAL (MK)</t>
  </si>
  <si>
    <t xml:space="preserve">DETAILS / PATIENT RECORD OF ALL CLIENTS SEEN: PAEDIATRIC (6-12Yrs)  </t>
  </si>
  <si>
    <t xml:space="preserve">DETAILS / PATIENT RECORDS OF ALL CLIENTS SEEN: ADULTS  </t>
  </si>
  <si>
    <t>DETAILS / PATIENT RECORDS OF ALL CLIENTS SEEN: SURGICAL CASES</t>
  </si>
  <si>
    <t>Address:</t>
  </si>
  <si>
    <t>Invoice Date:</t>
  </si>
  <si>
    <t>Cell / Phone:</t>
  </si>
  <si>
    <t>STAMP Health Facility</t>
  </si>
  <si>
    <t>Invoice Month:</t>
  </si>
  <si>
    <t>Invoice Number:</t>
  </si>
  <si>
    <t>Signatory: __________________________</t>
  </si>
  <si>
    <t>Prepared by Accounts Department:</t>
  </si>
  <si>
    <t>Name: _____________________________</t>
  </si>
  <si>
    <t>Name: ___________________________</t>
  </si>
  <si>
    <t>Signatory: ________________________</t>
  </si>
  <si>
    <t>PREPARED / AUTHORIZED BY HEALTH FACILITY</t>
  </si>
  <si>
    <t xml:space="preserve">VERIFIED and APPROVED BY DISTRICT/CITY HEALTH OFFICER </t>
  </si>
  <si>
    <t xml:space="preserve">TO MINISTRY OF HEALTH: Director of Finance, PO Box 30377, Lilongwe 3 </t>
  </si>
  <si>
    <t>Name: _________________________</t>
  </si>
  <si>
    <t>IMPORTANT NOTE</t>
  </si>
  <si>
    <t>Name Health Facility:</t>
  </si>
  <si>
    <t>Email:</t>
  </si>
  <si>
    <t>REQUIRED ATTACHMENTS</t>
  </si>
  <si>
    <t>A87</t>
  </si>
  <si>
    <t>A89</t>
  </si>
  <si>
    <t>B30</t>
  </si>
  <si>
    <t>B31</t>
  </si>
  <si>
    <t>C30</t>
  </si>
  <si>
    <t>C31</t>
  </si>
  <si>
    <t>Anaemia Mild</t>
  </si>
  <si>
    <t>Emergency Hysterectomy</t>
  </si>
  <si>
    <t>Malaria Severe</t>
  </si>
  <si>
    <t xml:space="preserve">Meningitis </t>
  </si>
  <si>
    <t>D41</t>
  </si>
  <si>
    <t>D42</t>
  </si>
  <si>
    <t>D43</t>
  </si>
  <si>
    <t>MONTHLY SUMMARY REPORT</t>
  </si>
  <si>
    <t>NAME HEALTH FACILITY:</t>
  </si>
  <si>
    <t>NAME HEALTH FACILITIES:</t>
  </si>
  <si>
    <t>Total In Words (MK):</t>
  </si>
  <si>
    <t>STAMP District Health Office</t>
  </si>
  <si>
    <t>(1) Monthly Summary Report; (2) Summary Invoice per Diagniostic and Treatment Category; (3) Summary Report Client Records per Diagnostic  and Treatment Category.</t>
  </si>
  <si>
    <t>F1</t>
  </si>
  <si>
    <t>F2</t>
  </si>
  <si>
    <t>F3</t>
  </si>
  <si>
    <t>F4</t>
  </si>
  <si>
    <t>F5</t>
  </si>
  <si>
    <t>F6</t>
  </si>
  <si>
    <t>F7</t>
  </si>
  <si>
    <t>F8</t>
  </si>
  <si>
    <t>F9</t>
  </si>
  <si>
    <t>F10</t>
  </si>
  <si>
    <t>F11</t>
  </si>
  <si>
    <t>F12</t>
  </si>
  <si>
    <t>F13</t>
  </si>
  <si>
    <t>F14</t>
  </si>
  <si>
    <t>F15</t>
  </si>
  <si>
    <t>F16</t>
  </si>
  <si>
    <t>F17</t>
  </si>
  <si>
    <t>F18</t>
  </si>
  <si>
    <t>F19</t>
  </si>
  <si>
    <t>F20</t>
  </si>
  <si>
    <t>F21</t>
  </si>
  <si>
    <t>F22</t>
  </si>
  <si>
    <t>F23</t>
  </si>
  <si>
    <t>F24</t>
  </si>
  <si>
    <t>F25</t>
  </si>
  <si>
    <t>F26</t>
  </si>
  <si>
    <t>F27</t>
  </si>
  <si>
    <t>F28</t>
  </si>
  <si>
    <t>F29</t>
  </si>
  <si>
    <t>F</t>
  </si>
  <si>
    <t>B32</t>
  </si>
  <si>
    <t>B33</t>
  </si>
  <si>
    <t>B34</t>
  </si>
  <si>
    <t xml:space="preserve">Malnutrition Mild OTP </t>
  </si>
  <si>
    <t>Malnutrition Severe NRU</t>
  </si>
  <si>
    <t>C32</t>
  </si>
  <si>
    <t>C33</t>
  </si>
  <si>
    <t>Anaemia Severe</t>
  </si>
  <si>
    <t>ANC-First visit</t>
  </si>
  <si>
    <t>ANC-Subsequent visit</t>
  </si>
  <si>
    <t>APPH</t>
  </si>
  <si>
    <t>CS</t>
  </si>
  <si>
    <t>CS 7Days AB</t>
  </si>
  <si>
    <t>Eclampsia</t>
  </si>
  <si>
    <t>EUA</t>
  </si>
  <si>
    <t>Gastroenteritis Severe</t>
  </si>
  <si>
    <t>Ind. Labour</t>
  </si>
  <si>
    <t>Laparotomy</t>
  </si>
  <si>
    <t>Meningitis</t>
  </si>
  <si>
    <t>Postnatal check</t>
  </si>
  <si>
    <t>Pneumonia Severe</t>
  </si>
  <si>
    <t>Pregnancy Induced Hypertension (PIH)</t>
  </si>
  <si>
    <t>Pre-referral Mgt Newborn</t>
  </si>
  <si>
    <t>Sepsis</t>
  </si>
  <si>
    <t>Threatening Abortion</t>
  </si>
  <si>
    <t>Tubal Ligation</t>
  </si>
  <si>
    <t>Burns IP  0-10%</t>
  </si>
  <si>
    <t>Burns IP &gt;10-20%</t>
  </si>
  <si>
    <t>Burns IP &gt;20 -30%</t>
  </si>
  <si>
    <t>Facture Traction</t>
  </si>
  <si>
    <t>Hydrocelectomy</t>
  </si>
  <si>
    <t>Minor Procedures IP</t>
  </si>
  <si>
    <t>Minor Procedures 2 OPD</t>
  </si>
  <si>
    <t>Tooth Extraction</t>
  </si>
  <si>
    <t>Wounds Major 1 IP</t>
  </si>
  <si>
    <t>Wounds Major 2 OPD</t>
  </si>
  <si>
    <t xml:space="preserve">Gastroenteritis OPD </t>
  </si>
  <si>
    <t xml:space="preserve">Malaria IP </t>
  </si>
  <si>
    <t xml:space="preserve">Malaria OPD </t>
  </si>
  <si>
    <t xml:space="preserve">Pneumonia IP </t>
  </si>
  <si>
    <t xml:space="preserve">Pneumonia OPD </t>
  </si>
  <si>
    <t xml:space="preserve">Schistosomiasis </t>
  </si>
  <si>
    <t xml:space="preserve">Tetanus </t>
  </si>
  <si>
    <t xml:space="preserve">UTI </t>
  </si>
  <si>
    <t xml:space="preserve">Abscess IP </t>
  </si>
  <si>
    <t xml:space="preserve">Abscess OPD </t>
  </si>
  <si>
    <t xml:space="preserve">Atopic dermatitis </t>
  </si>
  <si>
    <t xml:space="preserve">Chicken pox </t>
  </si>
  <si>
    <t xml:space="preserve">Conjunctivitis </t>
  </si>
  <si>
    <t xml:space="preserve">Dysentery </t>
  </si>
  <si>
    <t xml:space="preserve">Fracture &amp; Dislocation IP </t>
  </si>
  <si>
    <t xml:space="preserve">Gastroenteritis IP </t>
  </si>
  <si>
    <t xml:space="preserve">Malnutrition Severe NRU </t>
  </si>
  <si>
    <t xml:space="preserve">Osteomyelitis </t>
  </si>
  <si>
    <t xml:space="preserve">Otitis Media OPD </t>
  </si>
  <si>
    <t xml:space="preserve">Pertussis </t>
  </si>
  <si>
    <t xml:space="preserve">Scabies </t>
  </si>
  <si>
    <t xml:space="preserve">Severe Anaemia </t>
  </si>
  <si>
    <t xml:space="preserve">Burns IP-Each Wound dressing </t>
  </si>
  <si>
    <t>F30</t>
  </si>
  <si>
    <t>F. OTHER INTERVENTIONS</t>
  </si>
  <si>
    <t>Neurosyphilis</t>
  </si>
  <si>
    <t>Syphilis Early Treatment</t>
  </si>
  <si>
    <t>Syphilis Late Treatment</t>
  </si>
  <si>
    <t>SLA INVOICE: July 2018 - June 2019</t>
  </si>
  <si>
    <t>THR': CHAM SECRETARIAT: SLA Unit, PO Box 30378, Lilongwe 3</t>
  </si>
  <si>
    <t>A88</t>
  </si>
  <si>
    <t>A91</t>
  </si>
  <si>
    <t>A92</t>
  </si>
  <si>
    <t>A90</t>
  </si>
  <si>
    <t>A93</t>
  </si>
  <si>
    <t>Abnormal Vaginal Discharge (AVD-UD)</t>
  </si>
  <si>
    <t>Abscess Adult</t>
  </si>
  <si>
    <t>Arthritis-Non-Septic</t>
  </si>
  <si>
    <t>Asthma mild</t>
  </si>
  <si>
    <t xml:space="preserve">Asthma Severe </t>
  </si>
  <si>
    <t>Bipolar Disorder</t>
  </si>
  <si>
    <t xml:space="preserve">Bronchitis  </t>
  </si>
  <si>
    <t>Cancer Screening - Biopsy</t>
  </si>
  <si>
    <t>Cancer Maintenance Mild Pain</t>
  </si>
  <si>
    <t>Cancer Maintenance Severe Pain</t>
  </si>
  <si>
    <t>Congestive Cardiac Failure (CCF) monthly Review</t>
  </si>
  <si>
    <t>Cervix Cancer Screening (VIA)</t>
  </si>
  <si>
    <t>Chicken pox adult</t>
  </si>
  <si>
    <t>Conjunctivitis allergic adult</t>
  </si>
  <si>
    <t>Conjunctivitis Bacteria adult</t>
  </si>
  <si>
    <t>Chronic Obstructive Pulmonary Disease (COPD)</t>
  </si>
  <si>
    <t>Delirium Tremens Hospital</t>
  </si>
  <si>
    <t>Delirium Tremens Health centre</t>
  </si>
  <si>
    <t>Dental Abscess</t>
  </si>
  <si>
    <t>Dysentery OPD adult</t>
  </si>
  <si>
    <t>Dysentery IP adult</t>
  </si>
  <si>
    <t>Eczema-Dermatitis adult</t>
  </si>
  <si>
    <t>Epistaxis</t>
  </si>
  <si>
    <t>Fracture POP</t>
  </si>
  <si>
    <t>Gastroenteritis IP Adult</t>
  </si>
  <si>
    <t>Gastroenteritis OPD Adult</t>
  </si>
  <si>
    <t>Hysteria</t>
  </si>
  <si>
    <t>Malaria IP adult</t>
  </si>
  <si>
    <t>Malaria OPD adult</t>
  </si>
  <si>
    <t>Measles IP adult</t>
  </si>
  <si>
    <t>Measles OPD adult</t>
  </si>
  <si>
    <t>Meningitis IP Adult</t>
  </si>
  <si>
    <t>Migraine</t>
  </si>
  <si>
    <t>Muscle skeletal Pain</t>
  </si>
  <si>
    <t>Oral conditions</t>
  </si>
  <si>
    <t>Oral candidiasis</t>
  </si>
  <si>
    <t>Pneumonia IP adult</t>
  </si>
  <si>
    <t>Pneumonia OPD adult</t>
  </si>
  <si>
    <t>Schistosomiasis adult</t>
  </si>
  <si>
    <t>Severe Sepsis adult</t>
  </si>
  <si>
    <t xml:space="preserve">Severe Anaemia adult  </t>
  </si>
  <si>
    <t>Soft tissue injury</t>
  </si>
  <si>
    <t>Tetanus adult</t>
  </si>
  <si>
    <t>Typhoid mild</t>
  </si>
  <si>
    <t>Typhoid Severe</t>
  </si>
  <si>
    <t>UTI adult</t>
  </si>
  <si>
    <t>Worm Infestation</t>
  </si>
  <si>
    <t>B35</t>
  </si>
  <si>
    <t>B36</t>
  </si>
  <si>
    <t>ARI/URTI</t>
  </si>
  <si>
    <t xml:space="preserve">Asthma/Bronchitis mild </t>
  </si>
  <si>
    <t>Burns OPD</t>
  </si>
  <si>
    <t xml:space="preserve">Burns IP Initial Management </t>
  </si>
  <si>
    <t xml:space="preserve">Fracture OPD  </t>
  </si>
  <si>
    <t xml:space="preserve">Measles Rubella </t>
  </si>
  <si>
    <t xml:space="preserve">Oral conditions </t>
  </si>
  <si>
    <t xml:space="preserve">Otitis Media OPD  </t>
  </si>
  <si>
    <t xml:space="preserve">Sepsis  </t>
  </si>
  <si>
    <t xml:space="preserve">Severe Anaemia  </t>
  </si>
  <si>
    <t xml:space="preserve">Tetanus  </t>
  </si>
  <si>
    <t>C34</t>
  </si>
  <si>
    <t>C35</t>
  </si>
  <si>
    <t>C36</t>
  </si>
  <si>
    <t>C37</t>
  </si>
  <si>
    <t>C38</t>
  </si>
  <si>
    <t>C39</t>
  </si>
  <si>
    <t>C40</t>
  </si>
  <si>
    <t xml:space="preserve">ARI-URTI </t>
  </si>
  <si>
    <t xml:space="preserve">Asthma/Bronchitis </t>
  </si>
  <si>
    <t xml:space="preserve">Burns IP-Initial Management </t>
  </si>
  <si>
    <t xml:space="preserve">Chicken Pox </t>
  </si>
  <si>
    <t xml:space="preserve">Fracture OPD </t>
  </si>
  <si>
    <t>Foreign body removal</t>
  </si>
  <si>
    <t>Impetigo</t>
  </si>
  <si>
    <t>Malaria OPD</t>
  </si>
  <si>
    <t xml:space="preserve">Sepsis </t>
  </si>
  <si>
    <t xml:space="preserve">Worm Infestation </t>
  </si>
  <si>
    <t>D50</t>
  </si>
  <si>
    <t>D51</t>
  </si>
  <si>
    <t>D44</t>
  </si>
  <si>
    <t>D45</t>
  </si>
  <si>
    <t>D46</t>
  </si>
  <si>
    <t>D47</t>
  </si>
  <si>
    <t>D48</t>
  </si>
  <si>
    <t>D49</t>
  </si>
  <si>
    <t>D52</t>
  </si>
  <si>
    <t>D53</t>
  </si>
  <si>
    <t>ARI-URTI</t>
  </si>
  <si>
    <t>BBA</t>
  </si>
  <si>
    <t>Evacuation D&amp;C</t>
  </si>
  <si>
    <t xml:space="preserve">LAP_PID </t>
  </si>
  <si>
    <t>Minor Disorders of Pregnancy (MDoP)</t>
  </si>
  <si>
    <t>Muscle Skeletal Pain</t>
  </si>
  <si>
    <t>Newborn Complications IP</t>
  </si>
  <si>
    <t>Newborn Complications OPD</t>
  </si>
  <si>
    <t>Pre-referral Management</t>
  </si>
  <si>
    <t>Septic Abortion</t>
  </si>
  <si>
    <t>Lipectomy</t>
  </si>
  <si>
    <t>Prostatectomy</t>
  </si>
  <si>
    <t>Number Monthly Cases</t>
  </si>
  <si>
    <t>Claim / Case (MK)</t>
  </si>
  <si>
    <t>Burns IP Each wound dressing</t>
  </si>
  <si>
    <t>Hospital</t>
  </si>
  <si>
    <t>Health-C</t>
  </si>
  <si>
    <t>Total (MK):</t>
  </si>
  <si>
    <t>Total Overhead Cost Hospital (MK):</t>
  </si>
  <si>
    <t>Total Overhead Cost Health Centre (MK):</t>
  </si>
  <si>
    <t>TOTAL COST PEADEATRIC  6-12 Years (MK):</t>
  </si>
  <si>
    <t xml:space="preserve">* The amount per Ambulance Milage is different per health facility  </t>
  </si>
  <si>
    <t>Code</t>
  </si>
  <si>
    <t xml:space="preserve">Ambulance Costs per Milage: </t>
  </si>
  <si>
    <t>CHAM Fee (MK)</t>
  </si>
  <si>
    <t>Nr. New Admissions</t>
  </si>
  <si>
    <t>Nr. Referrals Ambulance</t>
  </si>
  <si>
    <t>Overhead new Admissions (Hospital):</t>
  </si>
  <si>
    <t>Overhead new Admissions (Health-C):</t>
  </si>
  <si>
    <t xml:space="preserve">* Standard Milage (MK): </t>
  </si>
  <si>
    <t>XX</t>
  </si>
  <si>
    <t>PAEDIATRIC 
(6-12 Yrs)</t>
  </si>
  <si>
    <t xml:space="preserve">SLA Montly Invoice - Contract Period - JULY 2018 - JUNE 2019 </t>
  </si>
  <si>
    <t>Standard Milage for Facility to be inserted!</t>
  </si>
  <si>
    <t>Sub-Totals</t>
  </si>
  <si>
    <t>TOTAL COST ADULT (MK):</t>
  </si>
  <si>
    <t>Congestive Cardiac Failure (CCF) IP</t>
  </si>
  <si>
    <t>Diabetes Ketoacidosis / Hyperosmolar HONK</t>
  </si>
  <si>
    <t>Gastroenteritis IP adult HIV</t>
  </si>
  <si>
    <t>Genital Ulcer Disease</t>
  </si>
  <si>
    <t xml:space="preserve">Genital Ulcer Disease Congenital </t>
  </si>
  <si>
    <t xml:space="preserve">Lower Abdominal Pain / Pelvic Inflammatory Dis. </t>
  </si>
  <si>
    <t>Standard Milage for Health Facility to be inserted!</t>
  </si>
  <si>
    <t xml:space="preserve">* The amount per Ambulance Milage is different per Health Facility  </t>
  </si>
  <si>
    <t>PAEDIATRIC 
(Under 5-Yrs Age)</t>
  </si>
  <si>
    <t>TOTAL COST PEADEATRIC  Under 5-Yrs Age (MK):</t>
  </si>
  <si>
    <t xml:space="preserve">DETAILS / PATIENT RECORDS OF ALL CLIETNS SEEN: PAEDIATRIC (UNDER  5-Yrs) </t>
  </si>
  <si>
    <t>Maternal &amp; Newborn</t>
  </si>
  <si>
    <t>TOTAL COST MATERNAL and NEWBORN (MK):</t>
  </si>
  <si>
    <t>TOTAL COST SURGICAL (MK):</t>
  </si>
  <si>
    <t>OTHER INTERVENTIONS</t>
  </si>
  <si>
    <t>TOTAL COST OTHER INTERVENTIONS (MK):</t>
  </si>
  <si>
    <t>F31</t>
  </si>
  <si>
    <t>F32</t>
  </si>
  <si>
    <t>F33</t>
  </si>
  <si>
    <t>F34</t>
  </si>
  <si>
    <t>F35</t>
  </si>
  <si>
    <t>F36</t>
  </si>
  <si>
    <t>F37</t>
  </si>
  <si>
    <t>F38</t>
  </si>
  <si>
    <t>F39</t>
  </si>
  <si>
    <t>F40</t>
  </si>
  <si>
    <t>F41</t>
  </si>
  <si>
    <t>F42</t>
  </si>
  <si>
    <t>F43</t>
  </si>
  <si>
    <t>F44</t>
  </si>
  <si>
    <t>F45</t>
  </si>
  <si>
    <t xml:space="preserve">A. ADULT </t>
  </si>
  <si>
    <t xml:space="preserve">B. PAEDIATRIC (6-12 Yrs of Age) </t>
  </si>
  <si>
    <t>C. PAEDIATRIC (Under 5-Yrs of Age)</t>
  </si>
  <si>
    <t xml:space="preserve">D. MATERNAL and NEWBORN </t>
  </si>
  <si>
    <t xml:space="preserve">E. SURGICAL </t>
  </si>
  <si>
    <t>SERVICES RENDERED AS PER ATTACHED DETAILS</t>
  </si>
  <si>
    <r>
      <t xml:space="preserve">THIS INVOICE CAN ONLY BE PAID BASED ON A SIGNED SLA CONTRACT FOR THE PERIOD: </t>
    </r>
    <r>
      <rPr>
        <b/>
        <i/>
        <sz val="11"/>
        <rFont val="Calibri"/>
        <family val="2"/>
        <scheme val="minor"/>
      </rPr>
      <t>JULY 2018-JUNE 2019</t>
    </r>
    <r>
      <rPr>
        <b/>
        <sz val="10"/>
        <rFont val="Calibri"/>
        <family val="2"/>
        <scheme val="minor"/>
      </rPr>
      <t xml:space="preserve">
&gt; MAKE SURE A COPY OF THE SIGNED SLA CONTRACT IS SENT TO CHAM SECRETARIAT &lt;</t>
    </r>
  </si>
  <si>
    <t>Total
SLA Clients</t>
  </si>
  <si>
    <t>Total Referrals</t>
  </si>
  <si>
    <t>New Admission (Hospital)</t>
  </si>
  <si>
    <t>New Admission (Health-C)</t>
  </si>
  <si>
    <t>I. SUMMARY SLA CLAIM</t>
  </si>
  <si>
    <t>Diagnostic / Treatment 
Categories</t>
  </si>
  <si>
    <t>Total Costs</t>
  </si>
  <si>
    <t>YES</t>
  </si>
  <si>
    <t>NO</t>
  </si>
  <si>
    <t>Have you submitted the previous month SLA invoice to CHAM Secretariat, verified and signed by the DHO?</t>
  </si>
  <si>
    <t>Amount (MK):</t>
  </si>
  <si>
    <t>Nr. of Invoices:</t>
  </si>
  <si>
    <t>xx</t>
  </si>
  <si>
    <t>ACCOUNT DETAILS</t>
  </si>
  <si>
    <t>Verified/Authorized by Management:</t>
  </si>
  <si>
    <t xml:space="preserve">DETAILS / PATIENT RECORDS OF ALL CLIENTS SEEN: MATERNAL and NEWBORN  </t>
  </si>
  <si>
    <t>Have you submitted an official receipt (bearing the facility NAMe, Singed and  stamped) for the previous month SLA invoice-payment to CHAM Secretariat? If NOT, do so immediately!</t>
  </si>
  <si>
    <r>
      <t xml:space="preserve">How many SLA invoices for the period </t>
    </r>
    <r>
      <rPr>
        <b/>
        <i/>
        <sz val="11"/>
        <color theme="1"/>
        <rFont val="Calibri"/>
        <family val="2"/>
        <scheme val="minor"/>
      </rPr>
      <t>July 2015 - June 2018</t>
    </r>
    <r>
      <rPr>
        <sz val="11"/>
        <color theme="1"/>
        <rFont val="Calibri"/>
        <family val="2"/>
        <scheme val="minor"/>
      </rPr>
      <t xml:space="preserve"> have </t>
    </r>
    <r>
      <rPr>
        <u/>
        <sz val="11"/>
        <color theme="1"/>
        <rFont val="Calibri"/>
        <family val="2"/>
        <scheme val="minor"/>
      </rPr>
      <t>not</t>
    </r>
    <r>
      <rPr>
        <sz val="11"/>
        <color theme="1"/>
        <rFont val="Calibri"/>
        <family val="2"/>
        <scheme val="minor"/>
      </rPr>
      <t xml:space="preserve"> been paid? What is the total outstanding amount of these invoices?</t>
    </r>
  </si>
  <si>
    <r>
      <t xml:space="preserve">Our </t>
    </r>
    <r>
      <rPr>
        <b/>
        <i/>
        <sz val="11"/>
        <color theme="1"/>
        <rFont val="Calibri"/>
        <family val="2"/>
        <scheme val="minor"/>
      </rPr>
      <t xml:space="preserve">Challenges </t>
    </r>
    <r>
      <rPr>
        <sz val="11"/>
        <color theme="1"/>
        <rFont val="Calibri"/>
        <family val="2"/>
        <scheme val="minor"/>
      </rPr>
      <t>with the SLA Program are: 
1.
2.
3.
4.
5.</t>
    </r>
  </si>
  <si>
    <r>
      <t xml:space="preserve">Our </t>
    </r>
    <r>
      <rPr>
        <b/>
        <i/>
        <sz val="11"/>
        <color theme="1"/>
        <rFont val="Calibri"/>
        <family val="2"/>
        <scheme val="minor"/>
      </rPr>
      <t>Achievements</t>
    </r>
    <r>
      <rPr>
        <sz val="11"/>
        <color theme="1"/>
        <rFont val="Calibri"/>
        <family val="2"/>
        <scheme val="minor"/>
      </rPr>
      <t xml:space="preserve"> of the SLA Program are: 
1.
2.
3.
4.
5.</t>
    </r>
  </si>
  <si>
    <r>
      <t>Do you have any SLA invoices for the period</t>
    </r>
    <r>
      <rPr>
        <b/>
        <i/>
        <sz val="11"/>
        <color theme="1"/>
        <rFont val="Calibri"/>
        <family val="2"/>
        <scheme val="minor"/>
      </rPr>
      <t xml:space="preserve"> July 2015 - June 2018</t>
    </r>
    <r>
      <rPr>
        <sz val="11"/>
        <color theme="1"/>
        <rFont val="Calibri"/>
        <family val="2"/>
        <scheme val="minor"/>
      </rPr>
      <t xml:space="preserve"> that have </t>
    </r>
    <r>
      <rPr>
        <u/>
        <sz val="11"/>
        <color theme="1"/>
        <rFont val="Calibri"/>
        <family val="2"/>
        <scheme val="minor"/>
      </rPr>
      <t>not</t>
    </r>
    <r>
      <rPr>
        <sz val="11"/>
        <color theme="1"/>
        <rFont val="Calibri"/>
        <family val="2"/>
        <scheme val="minor"/>
      </rPr>
      <t xml:space="preserve"> been paid?</t>
    </r>
  </si>
  <si>
    <t xml:space="preserve">II. ANSWER THE QUESTIONS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</si>
</sst>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 * #,##0.00_ ;_ * \-#,##0.00_ ;_ * &quot;-&quot;??_ ;_ @_ "/>
    <numFmt numFmtId="165" formatCode="&quot;$&quot;#,##0.00_);[Red]\(&quot;$&quot;#,##0.00\)"/>
    <numFmt numFmtId="166" formatCode="_-* #,##0_-;\-* #,##0_-;_-* &quot;-&quot;??_-;_-@_-"/>
    <numFmt numFmtId="167" formatCode="_ * #,##0_ ;_ * \-#,##0_ ;_ * &quot;-&quot;??_ ;_ @_ "/>
  </numFmts>
  <fonts count="53" x14ac:knownFonts="1">
    <font>
      <sz val="11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24"/>
      <color theme="3" tint="-0.499984740745262"/>
      <name val="Cambria"/>
      <family val="2"/>
      <scheme val="major"/>
    </font>
    <font>
      <b/>
      <u/>
      <sz val="11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name val="Cambria"/>
      <family val="1"/>
      <scheme val="major"/>
    </font>
    <font>
      <b/>
      <sz val="10"/>
      <name val="Calibri"/>
      <family val="2"/>
      <scheme val="minor"/>
    </font>
    <font>
      <b/>
      <sz val="10"/>
      <name val="Calibri"/>
      <family val="2"/>
    </font>
    <font>
      <b/>
      <sz val="9"/>
      <color theme="1"/>
      <name val="Calibri"/>
      <family val="2"/>
      <scheme val="minor"/>
    </font>
    <font>
      <sz val="9"/>
      <color rgb="FF000000"/>
      <name val="Calibri"/>
      <family val="2"/>
      <charset val="1"/>
      <scheme val="minor"/>
    </font>
    <font>
      <sz val="9"/>
      <color theme="1"/>
      <name val="Calibri"/>
      <family val="2"/>
      <charset val="1"/>
      <scheme val="minor"/>
    </font>
    <font>
      <sz val="9"/>
      <name val="Calibri"/>
      <family val="2"/>
    </font>
    <font>
      <b/>
      <i/>
      <sz val="12"/>
      <color theme="1" tint="0.24994659260841701"/>
      <name val="Cambria"/>
      <family val="2"/>
      <scheme val="major"/>
    </font>
    <font>
      <b/>
      <i/>
      <sz val="11"/>
      <color theme="1"/>
      <name val="Calibri"/>
      <family val="2"/>
      <scheme val="minor"/>
    </font>
    <font>
      <b/>
      <i/>
      <sz val="14"/>
      <name val="Cambria"/>
      <family val="2"/>
      <scheme val="major"/>
    </font>
    <font>
      <i/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sz val="10"/>
      <name val="Calibri"/>
      <family val="2"/>
    </font>
    <font>
      <b/>
      <i/>
      <sz val="9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39997558519241921"/>
        <bgColor theme="8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theme="8"/>
      </left>
      <right/>
      <top style="thin">
        <color theme="8"/>
      </top>
      <bottom style="thin">
        <color theme="8"/>
      </bottom>
      <diagonal/>
    </border>
    <border>
      <left/>
      <right/>
      <top style="thin">
        <color theme="8"/>
      </top>
      <bottom style="thin">
        <color theme="8"/>
      </bottom>
      <diagonal/>
    </border>
    <border>
      <left/>
      <right style="thin">
        <color theme="8"/>
      </right>
      <top style="thin">
        <color theme="8"/>
      </top>
      <bottom style="thin">
        <color theme="8"/>
      </bottom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/>
      <right/>
      <top style="thin">
        <color theme="8"/>
      </top>
      <bottom/>
      <diagonal/>
    </border>
    <border>
      <left/>
      <right style="thin">
        <color theme="8"/>
      </right>
      <top style="thin">
        <color theme="8"/>
      </top>
      <bottom/>
      <diagonal/>
    </border>
    <border>
      <left/>
      <right style="thin">
        <color theme="8"/>
      </right>
      <top/>
      <bottom/>
      <diagonal/>
    </border>
    <border>
      <left/>
      <right/>
      <top/>
      <bottom style="thin">
        <color theme="8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thick">
        <color theme="4"/>
      </top>
      <bottom/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/>
      <top style="thin">
        <color theme="3" tint="0.59996337778862885"/>
      </top>
      <bottom style="thin">
        <color theme="3" tint="0.59996337778862885"/>
      </bottom>
      <diagonal/>
    </border>
    <border>
      <left/>
      <right/>
      <top style="thin">
        <color theme="3" tint="0.59996337778862885"/>
      </top>
      <bottom style="thin">
        <color theme="3" tint="0.59996337778862885"/>
      </bottom>
      <diagonal/>
    </border>
    <border>
      <left/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theme="8"/>
      </left>
      <right style="thin">
        <color theme="8"/>
      </right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  <border>
      <left style="thin">
        <color theme="8"/>
      </left>
      <right/>
      <top style="thin">
        <color theme="8"/>
      </top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ck">
        <color auto="1"/>
      </left>
      <right/>
      <top style="medium">
        <color auto="1"/>
      </top>
      <bottom/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auto="1"/>
      </bottom>
      <diagonal/>
    </border>
    <border>
      <left style="thin">
        <color indexed="64"/>
      </left>
      <right/>
      <top style="thin">
        <color indexed="64"/>
      </top>
      <bottom style="thick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auto="1"/>
      </top>
      <bottom/>
      <diagonal/>
    </border>
    <border>
      <left style="thin">
        <color indexed="64"/>
      </left>
      <right style="thin">
        <color indexed="64"/>
      </right>
      <top style="thick">
        <color auto="1"/>
      </top>
      <bottom/>
      <diagonal/>
    </border>
    <border>
      <left style="thin">
        <color indexed="64"/>
      </left>
      <right style="medium">
        <color indexed="64"/>
      </right>
      <top style="thick">
        <color auto="1"/>
      </top>
      <bottom/>
      <diagonal/>
    </border>
  </borders>
  <cellStyleXfs count="5">
    <xf numFmtId="0" fontId="0" fillId="0" borderId="0"/>
    <xf numFmtId="43" fontId="3" fillId="0" borderId="0" applyFont="0" applyFill="0" applyBorder="0" applyAlignment="0" applyProtection="0"/>
    <xf numFmtId="0" fontId="9" fillId="0" borderId="14" applyNumberFormat="0" applyFill="0" applyAlignment="0" applyProtection="0"/>
    <xf numFmtId="0" fontId="10" fillId="0" borderId="15" applyNumberFormat="0" applyFill="0" applyAlignment="0" applyProtection="0"/>
    <xf numFmtId="0" fontId="11" fillId="0" borderId="0" applyNumberFormat="0" applyFill="0" applyBorder="0" applyAlignment="0" applyProtection="0"/>
  </cellStyleXfs>
  <cellXfs count="242">
    <xf numFmtId="0" fontId="0" fillId="0" borderId="0" xfId="0"/>
    <xf numFmtId="0" fontId="1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4" fontId="2" fillId="2" borderId="1" xfId="0" applyNumberFormat="1" applyFont="1" applyFill="1" applyBorder="1" applyAlignment="1">
      <alignment horizontal="right" vertical="center" wrapText="1"/>
    </xf>
    <xf numFmtId="0" fontId="0" fillId="0" borderId="0" xfId="0" applyAlignment="1">
      <alignment vertical="center" wrapText="1"/>
    </xf>
    <xf numFmtId="0" fontId="0" fillId="0" borderId="1" xfId="0" applyBorder="1"/>
    <xf numFmtId="0" fontId="2" fillId="0" borderId="1" xfId="0" applyFont="1" applyBorder="1"/>
    <xf numFmtId="4" fontId="2" fillId="2" borderId="1" xfId="0" applyNumberFormat="1" applyFont="1" applyFill="1" applyBorder="1" applyAlignment="1">
      <alignment horizont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vertical="center"/>
    </xf>
    <xf numFmtId="165" fontId="17" fillId="0" borderId="0" xfId="0" applyNumberFormat="1" applyFont="1" applyBorder="1" applyAlignment="1">
      <alignment horizontal="center"/>
    </xf>
    <xf numFmtId="0" fontId="17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2" fillId="6" borderId="19" xfId="0" applyFont="1" applyFill="1" applyBorder="1" applyAlignment="1">
      <alignment horizontal="right" vertical="center"/>
    </xf>
    <xf numFmtId="43" fontId="0" fillId="0" borderId="19" xfId="0" applyNumberFormat="1" applyFont="1" applyBorder="1" applyAlignment="1">
      <alignment vertical="center"/>
    </xf>
    <xf numFmtId="0" fontId="18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21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0" fillId="0" borderId="0" xfId="0" applyAlignment="1">
      <alignment horizontal="right"/>
    </xf>
    <xf numFmtId="0" fontId="29" fillId="2" borderId="1" xfId="0" applyFont="1" applyFill="1" applyBorder="1" applyAlignment="1">
      <alignment wrapText="1"/>
    </xf>
    <xf numFmtId="0" fontId="0" fillId="0" borderId="0" xfId="0" applyAlignment="1">
      <alignment vertical="center"/>
    </xf>
    <xf numFmtId="43" fontId="0" fillId="0" borderId="36" xfId="1" applyFont="1" applyBorder="1" applyAlignment="1">
      <alignment vertical="center"/>
    </xf>
    <xf numFmtId="0" fontId="29" fillId="7" borderId="1" xfId="0" applyFont="1" applyFill="1" applyBorder="1" applyAlignment="1">
      <alignment wrapText="1"/>
    </xf>
    <xf numFmtId="4" fontId="2" fillId="2" borderId="8" xfId="0" applyNumberFormat="1" applyFont="1" applyFill="1" applyBorder="1" applyAlignment="1">
      <alignment horizontal="right" vertical="center" wrapText="1"/>
    </xf>
    <xf numFmtId="0" fontId="39" fillId="0" borderId="0" xfId="0" applyFont="1"/>
    <xf numFmtId="0" fontId="41" fillId="5" borderId="1" xfId="0" applyFont="1" applyFill="1" applyBorder="1" applyAlignment="1">
      <alignment horizontal="center" vertical="center" wrapText="1"/>
    </xf>
    <xf numFmtId="0" fontId="39" fillId="0" borderId="0" xfId="0" applyFont="1" applyAlignment="1">
      <alignment vertical="center" wrapText="1"/>
    </xf>
    <xf numFmtId="0" fontId="42" fillId="0" borderId="1" xfId="0" applyFont="1" applyBorder="1"/>
    <xf numFmtId="0" fontId="39" fillId="0" borderId="1" xfId="0" applyFont="1" applyBorder="1"/>
    <xf numFmtId="0" fontId="43" fillId="2" borderId="1" xfId="0" applyFont="1" applyFill="1" applyBorder="1" applyAlignment="1">
      <alignment vertical="center" wrapText="1"/>
    </xf>
    <xf numFmtId="43" fontId="44" fillId="2" borderId="2" xfId="1" applyFont="1" applyFill="1" applyBorder="1" applyAlignment="1">
      <alignment horizontal="right" vertical="center" wrapText="1"/>
    </xf>
    <xf numFmtId="4" fontId="44" fillId="2" borderId="1" xfId="0" applyNumberFormat="1" applyFont="1" applyFill="1" applyBorder="1" applyAlignment="1">
      <alignment horizontal="right" vertical="center" wrapText="1"/>
    </xf>
    <xf numFmtId="0" fontId="43" fillId="2" borderId="5" xfId="0" applyFont="1" applyFill="1" applyBorder="1" applyAlignment="1">
      <alignment horizontal="center" vertical="center" wrapText="1"/>
    </xf>
    <xf numFmtId="0" fontId="44" fillId="2" borderId="1" xfId="0" applyFont="1" applyFill="1" applyBorder="1" applyAlignment="1">
      <alignment horizontal="right" vertical="center" wrapText="1"/>
    </xf>
    <xf numFmtId="43" fontId="44" fillId="2" borderId="1" xfId="1" applyFont="1" applyFill="1" applyBorder="1" applyAlignment="1">
      <alignment horizontal="right" vertical="center" wrapText="1"/>
    </xf>
    <xf numFmtId="2" fontId="44" fillId="2" borderId="1" xfId="0" applyNumberFormat="1" applyFont="1" applyFill="1" applyBorder="1" applyAlignment="1">
      <alignment horizontal="right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46" fillId="8" borderId="1" xfId="0" applyFont="1" applyFill="1" applyBorder="1" applyAlignment="1">
      <alignment horizontal="center" vertical="center" wrapText="1"/>
    </xf>
    <xf numFmtId="4" fontId="2" fillId="2" borderId="2" xfId="0" applyNumberFormat="1" applyFont="1" applyFill="1" applyBorder="1" applyAlignment="1">
      <alignment horizontal="center" vertical="center" wrapText="1"/>
    </xf>
    <xf numFmtId="0" fontId="5" fillId="0" borderId="0" xfId="0" applyFont="1"/>
    <xf numFmtId="4" fontId="2" fillId="2" borderId="9" xfId="0" applyNumberFormat="1" applyFont="1" applyFill="1" applyBorder="1" applyAlignment="1">
      <alignment horizontal="right" wrapText="1"/>
    </xf>
    <xf numFmtId="4" fontId="2" fillId="2" borderId="3" xfId="0" applyNumberFormat="1" applyFont="1" applyFill="1" applyBorder="1" applyAlignment="1">
      <alignment horizontal="right" wrapText="1"/>
    </xf>
    <xf numFmtId="4" fontId="2" fillId="2" borderId="3" xfId="0" applyNumberFormat="1" applyFont="1" applyFill="1" applyBorder="1" applyAlignment="1">
      <alignment horizontal="right" vertical="center" wrapText="1"/>
    </xf>
    <xf numFmtId="43" fontId="5" fillId="0" borderId="6" xfId="1" applyFont="1" applyBorder="1"/>
    <xf numFmtId="43" fontId="5" fillId="0" borderId="5" xfId="1" applyFont="1" applyBorder="1"/>
    <xf numFmtId="43" fontId="5" fillId="0" borderId="5" xfId="1" applyFont="1" applyBorder="1" applyAlignment="1">
      <alignment vertical="center"/>
    </xf>
    <xf numFmtId="0" fontId="29" fillId="2" borderId="1" xfId="0" applyFont="1" applyFill="1" applyBorder="1" applyAlignment="1">
      <alignment horizontal="right" wrapText="1"/>
    </xf>
    <xf numFmtId="0" fontId="0" fillId="9" borderId="38" xfId="0" applyFill="1" applyBorder="1" applyAlignment="1">
      <alignment horizontal="center"/>
    </xf>
    <xf numFmtId="166" fontId="5" fillId="9" borderId="1" xfId="0" applyNumberFormat="1" applyFont="1" applyFill="1" applyBorder="1" applyAlignment="1">
      <alignment vertical="center"/>
    </xf>
    <xf numFmtId="166" fontId="5" fillId="9" borderId="1" xfId="0" applyNumberFormat="1" applyFont="1" applyFill="1" applyBorder="1" applyAlignment="1"/>
    <xf numFmtId="166" fontId="5" fillId="9" borderId="1" xfId="0" applyNumberFormat="1" applyFont="1" applyFill="1" applyBorder="1" applyAlignment="1">
      <alignment horizontal="right" vertical="center"/>
    </xf>
    <xf numFmtId="4" fontId="2" fillId="2" borderId="12" xfId="0" applyNumberFormat="1" applyFont="1" applyFill="1" applyBorder="1" applyAlignment="1">
      <alignment horizontal="right" wrapText="1"/>
    </xf>
    <xf numFmtId="166" fontId="5" fillId="9" borderId="7" xfId="0" applyNumberFormat="1" applyFont="1" applyFill="1" applyBorder="1" applyAlignment="1"/>
    <xf numFmtId="43" fontId="5" fillId="0" borderId="13" xfId="1" applyFont="1" applyBorder="1"/>
    <xf numFmtId="166" fontId="5" fillId="9" borderId="7" xfId="0" applyNumberFormat="1" applyFont="1" applyFill="1" applyBorder="1" applyAlignment="1">
      <alignment horizontal="right" vertical="center"/>
    </xf>
    <xf numFmtId="0" fontId="29" fillId="2" borderId="7" xfId="0" applyFont="1" applyFill="1" applyBorder="1" applyAlignment="1">
      <alignment wrapText="1"/>
    </xf>
    <xf numFmtId="4" fontId="2" fillId="2" borderId="7" xfId="0" applyNumberFormat="1" applyFont="1" applyFill="1" applyBorder="1" applyAlignment="1">
      <alignment horizontal="center" vertical="center" wrapText="1"/>
    </xf>
    <xf numFmtId="166" fontId="27" fillId="7" borderId="42" xfId="0" applyNumberFormat="1" applyFont="1" applyFill="1" applyBorder="1" applyAlignment="1">
      <alignment wrapText="1"/>
    </xf>
    <xf numFmtId="164" fontId="28" fillId="7" borderId="42" xfId="0" applyNumberFormat="1" applyFont="1" applyFill="1" applyBorder="1" applyAlignment="1">
      <alignment horizontal="right" vertical="center"/>
    </xf>
    <xf numFmtId="43" fontId="2" fillId="9" borderId="39" xfId="1" applyFont="1" applyFill="1" applyBorder="1" applyAlignment="1">
      <alignment horizontal="center" vertical="center"/>
    </xf>
    <xf numFmtId="164" fontId="28" fillId="7" borderId="48" xfId="0" applyNumberFormat="1" applyFont="1" applyFill="1" applyBorder="1" applyAlignment="1">
      <alignment vertical="center"/>
    </xf>
    <xf numFmtId="43" fontId="28" fillId="7" borderId="47" xfId="1" applyFont="1" applyFill="1" applyBorder="1"/>
    <xf numFmtId="43" fontId="31" fillId="0" borderId="5" xfId="1" applyFont="1" applyFill="1" applyBorder="1" applyAlignment="1">
      <alignment horizontal="right" vertical="center" wrapText="1"/>
    </xf>
    <xf numFmtId="43" fontId="31" fillId="0" borderId="5" xfId="1" applyFont="1" applyFill="1" applyBorder="1" applyAlignment="1">
      <alignment horizontal="right" wrapText="1"/>
    </xf>
    <xf numFmtId="4" fontId="2" fillId="2" borderId="49" xfId="0" applyNumberFormat="1" applyFont="1" applyFill="1" applyBorder="1" applyAlignment="1">
      <alignment horizontal="right" vertical="center" wrapText="1"/>
    </xf>
    <xf numFmtId="0" fontId="2" fillId="7" borderId="4" xfId="0" applyFont="1" applyFill="1" applyBorder="1" applyAlignment="1">
      <alignment vertical="center"/>
    </xf>
    <xf numFmtId="164" fontId="28" fillId="7" borderId="51" xfId="0" applyNumberFormat="1" applyFont="1" applyFill="1" applyBorder="1" applyAlignment="1">
      <alignment vertical="center"/>
    </xf>
    <xf numFmtId="164" fontId="28" fillId="7" borderId="51" xfId="0" applyNumberFormat="1" applyFont="1" applyFill="1" applyBorder="1"/>
    <xf numFmtId="167" fontId="28" fillId="7" borderId="42" xfId="0" applyNumberFormat="1" applyFont="1" applyFill="1" applyBorder="1" applyAlignment="1">
      <alignment horizontal="right" vertical="center"/>
    </xf>
    <xf numFmtId="167" fontId="28" fillId="7" borderId="40" xfId="0" applyNumberFormat="1" applyFont="1" applyFill="1" applyBorder="1" applyAlignment="1">
      <alignment horizontal="right" vertical="center"/>
    </xf>
    <xf numFmtId="0" fontId="0" fillId="0" borderId="1" xfId="0" applyBorder="1" applyAlignment="1">
      <alignment vertical="center"/>
    </xf>
    <xf numFmtId="0" fontId="29" fillId="2" borderId="1" xfId="0" applyFont="1" applyFill="1" applyBorder="1" applyAlignment="1">
      <alignment horizontal="right" vertical="center" wrapText="1"/>
    </xf>
    <xf numFmtId="0" fontId="43" fillId="2" borderId="6" xfId="0" applyFont="1" applyFill="1" applyBorder="1" applyAlignment="1">
      <alignment horizontal="center" vertical="center" wrapText="1"/>
    </xf>
    <xf numFmtId="0" fontId="29" fillId="2" borderId="1" xfId="0" applyFont="1" applyFill="1" applyBorder="1" applyAlignment="1">
      <alignment vertical="center" wrapText="1"/>
    </xf>
    <xf numFmtId="4" fontId="44" fillId="0" borderId="0" xfId="0" applyNumberFormat="1" applyFont="1" applyAlignment="1">
      <alignment vertical="center"/>
    </xf>
    <xf numFmtId="2" fontId="2" fillId="2" borderId="1" xfId="0" applyNumberFormat="1" applyFont="1" applyFill="1" applyBorder="1" applyAlignment="1">
      <alignment horizontal="right" vertical="center" wrapText="1"/>
    </xf>
    <xf numFmtId="0" fontId="29" fillId="7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right" vertical="center" wrapText="1"/>
    </xf>
    <xf numFmtId="0" fontId="29" fillId="2" borderId="7" xfId="0" applyFont="1" applyFill="1" applyBorder="1" applyAlignment="1">
      <alignment vertical="center" wrapText="1"/>
    </xf>
    <xf numFmtId="43" fontId="28" fillId="7" borderId="51" xfId="1" applyFont="1" applyFill="1" applyBorder="1" applyAlignment="1">
      <alignment vertical="center"/>
    </xf>
    <xf numFmtId="0" fontId="30" fillId="2" borderId="1" xfId="0" applyFont="1" applyFill="1" applyBorder="1" applyAlignment="1">
      <alignment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30" fillId="7" borderId="1" xfId="0" applyFont="1" applyFill="1" applyBorder="1" applyAlignment="1">
      <alignment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167" fontId="28" fillId="7" borderId="40" xfId="0" applyNumberFormat="1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/>
    </xf>
    <xf numFmtId="0" fontId="0" fillId="0" borderId="1" xfId="0" applyBorder="1" applyAlignment="1">
      <alignment horizontal="left" vertical="center" wrapText="1"/>
    </xf>
    <xf numFmtId="0" fontId="6" fillId="2" borderId="1" xfId="0" applyFont="1" applyFill="1" applyBorder="1" applyAlignment="1">
      <alignment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166" fontId="5" fillId="0" borderId="1" xfId="1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vertical="center"/>
    </xf>
    <xf numFmtId="1" fontId="5" fillId="0" borderId="1" xfId="1" applyNumberFormat="1" applyFont="1" applyBorder="1" applyAlignment="1">
      <alignment horizontal="center" vertical="center"/>
    </xf>
    <xf numFmtId="1" fontId="26" fillId="8" borderId="1" xfId="0" applyNumberFormat="1" applyFont="1" applyFill="1" applyBorder="1" applyAlignment="1">
      <alignment horizontal="center" vertical="center"/>
    </xf>
    <xf numFmtId="166" fontId="26" fillId="8" borderId="1" xfId="1" applyNumberFormat="1" applyFont="1" applyFill="1" applyBorder="1" applyAlignment="1">
      <alignment horizontal="center" vertical="center"/>
    </xf>
    <xf numFmtId="43" fontId="6" fillId="8" borderId="1" xfId="1" applyFont="1" applyFill="1" applyBorder="1" applyAlignment="1">
      <alignment vertical="center"/>
    </xf>
    <xf numFmtId="0" fontId="50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24" fillId="0" borderId="30" xfId="0" applyFont="1" applyBorder="1" applyAlignment="1">
      <alignment horizontal="center"/>
    </xf>
    <xf numFmtId="0" fontId="5" fillId="0" borderId="0" xfId="0" applyFont="1" applyAlignment="1">
      <alignment horizontal="center" vertical="center" wrapText="1"/>
    </xf>
    <xf numFmtId="165" fontId="12" fillId="4" borderId="23" xfId="0" applyNumberFormat="1" applyFont="1" applyFill="1" applyBorder="1" applyAlignment="1">
      <alignment horizontal="center"/>
    </xf>
    <xf numFmtId="0" fontId="13" fillId="4" borderId="23" xfId="0" applyFont="1" applyFill="1" applyBorder="1" applyAlignment="1">
      <alignment horizontal="center" vertical="center"/>
    </xf>
    <xf numFmtId="165" fontId="0" fillId="0" borderId="16" xfId="0" applyNumberFormat="1" applyFont="1" applyBorder="1" applyAlignment="1">
      <alignment horizontal="left"/>
    </xf>
    <xf numFmtId="165" fontId="0" fillId="0" borderId="17" xfId="0" applyNumberFormat="1" applyFont="1" applyBorder="1" applyAlignment="1">
      <alignment horizontal="left"/>
    </xf>
    <xf numFmtId="165" fontId="0" fillId="0" borderId="18" xfId="0" applyNumberFormat="1" applyFont="1" applyBorder="1" applyAlignment="1">
      <alignment horizontal="left"/>
    </xf>
    <xf numFmtId="165" fontId="0" fillId="0" borderId="36" xfId="0" applyNumberFormat="1" applyFont="1" applyBorder="1" applyAlignment="1">
      <alignment horizontal="left"/>
    </xf>
    <xf numFmtId="0" fontId="34" fillId="0" borderId="20" xfId="4" applyFont="1" applyBorder="1" applyAlignment="1">
      <alignment horizontal="right" vertical="center"/>
    </xf>
    <xf numFmtId="0" fontId="35" fillId="0" borderId="20" xfId="0" applyFont="1" applyBorder="1" applyAlignment="1">
      <alignment vertical="center"/>
    </xf>
    <xf numFmtId="0" fontId="35" fillId="0" borderId="21" xfId="0" applyFont="1" applyBorder="1" applyAlignment="1">
      <alignment vertical="center"/>
    </xf>
    <xf numFmtId="0" fontId="35" fillId="0" borderId="0" xfId="0" applyFont="1" applyAlignment="1">
      <alignment vertical="center"/>
    </xf>
    <xf numFmtId="0" fontId="35" fillId="0" borderId="22" xfId="0" applyFont="1" applyBorder="1" applyAlignment="1">
      <alignment vertical="center"/>
    </xf>
    <xf numFmtId="43" fontId="8" fillId="5" borderId="19" xfId="0" applyNumberFormat="1" applyFont="1" applyFill="1" applyBorder="1" applyAlignment="1">
      <alignment vertical="center"/>
    </xf>
    <xf numFmtId="43" fontId="19" fillId="5" borderId="35" xfId="0" applyNumberFormat="1" applyFont="1" applyFill="1" applyBorder="1" applyAlignment="1">
      <alignment vertical="center"/>
    </xf>
    <xf numFmtId="0" fontId="20" fillId="4" borderId="0" xfId="0" applyFont="1" applyFill="1" applyAlignment="1">
      <alignment horizontal="center" vertical="center"/>
    </xf>
    <xf numFmtId="0" fontId="21" fillId="4" borderId="0" xfId="0" applyFont="1" applyFill="1" applyAlignment="1">
      <alignment horizontal="center" vertical="center"/>
    </xf>
    <xf numFmtId="165" fontId="0" fillId="0" borderId="16" xfId="0" applyNumberFormat="1" applyFont="1" applyBorder="1" applyAlignment="1">
      <alignment horizontal="left" vertical="center"/>
    </xf>
    <xf numFmtId="165" fontId="0" fillId="0" borderId="17" xfId="0" applyNumberFormat="1" applyFont="1" applyBorder="1" applyAlignment="1">
      <alignment horizontal="left" vertical="center"/>
    </xf>
    <xf numFmtId="0" fontId="0" fillId="0" borderId="18" xfId="0" applyBorder="1" applyAlignment="1">
      <alignment vertical="center"/>
    </xf>
    <xf numFmtId="165" fontId="12" fillId="4" borderId="0" xfId="0" applyNumberFormat="1" applyFont="1" applyFill="1" applyBorder="1" applyAlignment="1">
      <alignment horizontal="center"/>
    </xf>
    <xf numFmtId="165" fontId="16" fillId="4" borderId="0" xfId="0" applyNumberFormat="1" applyFont="1" applyFill="1" applyBorder="1" applyAlignment="1">
      <alignment horizontal="center"/>
    </xf>
    <xf numFmtId="0" fontId="16" fillId="4" borderId="0" xfId="0" applyFont="1" applyFill="1" applyAlignment="1">
      <alignment horizontal="center" vertical="center"/>
    </xf>
    <xf numFmtId="0" fontId="18" fillId="0" borderId="32" xfId="0" applyFont="1" applyBorder="1" applyAlignment="1">
      <alignment horizontal="center" vertical="center"/>
    </xf>
    <xf numFmtId="0" fontId="18" fillId="0" borderId="33" xfId="0" applyFont="1" applyBorder="1" applyAlignment="1">
      <alignment horizontal="center" vertical="center"/>
    </xf>
    <xf numFmtId="0" fontId="18" fillId="0" borderId="34" xfId="0" applyFont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3" fillId="4" borderId="0" xfId="0" applyFont="1" applyFill="1" applyAlignment="1">
      <alignment horizontal="center" vertical="center"/>
    </xf>
    <xf numFmtId="165" fontId="0" fillId="0" borderId="37" xfId="0" applyNumberFormat="1" applyFont="1" applyBorder="1" applyAlignment="1">
      <alignment horizontal="left"/>
    </xf>
    <xf numFmtId="0" fontId="0" fillId="0" borderId="20" xfId="0" applyBorder="1" applyAlignment="1">
      <alignment horizontal="left"/>
    </xf>
    <xf numFmtId="0" fontId="0" fillId="0" borderId="21" xfId="0" applyBorder="1" applyAlignment="1">
      <alignment horizontal="left"/>
    </xf>
    <xf numFmtId="0" fontId="15" fillId="0" borderId="14" xfId="2" applyFont="1" applyAlignment="1">
      <alignment horizontal="center" vertical="center"/>
    </xf>
    <xf numFmtId="0" fontId="25" fillId="0" borderId="31" xfId="3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2" fillId="6" borderId="16" xfId="0" applyFont="1" applyFill="1" applyBorder="1" applyAlignment="1">
      <alignment horizontal="center"/>
    </xf>
    <xf numFmtId="0" fontId="12" fillId="6" borderId="17" xfId="0" applyFont="1" applyFill="1" applyBorder="1" applyAlignment="1">
      <alignment horizontal="center"/>
    </xf>
    <xf numFmtId="0" fontId="12" fillId="6" borderId="18" xfId="0" applyFont="1" applyFill="1" applyBorder="1" applyAlignment="1">
      <alignment horizontal="center"/>
    </xf>
    <xf numFmtId="0" fontId="20" fillId="0" borderId="31" xfId="4" applyFont="1" applyBorder="1" applyAlignment="1">
      <alignment horizontal="left" vertical="center"/>
    </xf>
    <xf numFmtId="0" fontId="20" fillId="0" borderId="31" xfId="0" applyFont="1" applyBorder="1" applyAlignment="1">
      <alignment vertical="center"/>
    </xf>
    <xf numFmtId="14" fontId="20" fillId="0" borderId="31" xfId="0" applyNumberFormat="1" applyFont="1" applyBorder="1" applyAlignment="1">
      <alignment vertical="center"/>
    </xf>
    <xf numFmtId="0" fontId="0" fillId="0" borderId="0" xfId="0" applyAlignment="1">
      <alignment vertical="center"/>
    </xf>
    <xf numFmtId="0" fontId="20" fillId="0" borderId="31" xfId="0" applyFont="1" applyBorder="1" applyAlignment="1">
      <alignment horizontal="left" vertical="center"/>
    </xf>
    <xf numFmtId="0" fontId="23" fillId="5" borderId="24" xfId="0" applyFont="1" applyFill="1" applyBorder="1" applyAlignment="1">
      <alignment horizontal="center" vertical="center"/>
    </xf>
    <xf numFmtId="0" fontId="23" fillId="5" borderId="25" xfId="0" applyFont="1" applyFill="1" applyBorder="1" applyAlignment="1">
      <alignment horizontal="center" vertical="center"/>
    </xf>
    <xf numFmtId="0" fontId="23" fillId="5" borderId="25" xfId="0" applyFont="1" applyFill="1" applyBorder="1" applyAlignment="1">
      <alignment vertical="center"/>
    </xf>
    <xf numFmtId="0" fontId="23" fillId="5" borderId="26" xfId="0" applyFont="1" applyFill="1" applyBorder="1" applyAlignment="1">
      <alignment vertical="center"/>
    </xf>
    <xf numFmtId="0" fontId="8" fillId="5" borderId="27" xfId="0" applyFont="1" applyFill="1" applyBorder="1" applyAlignment="1">
      <alignment horizontal="center" vertical="center"/>
    </xf>
    <xf numFmtId="0" fontId="8" fillId="5" borderId="28" xfId="0" applyFont="1" applyFill="1" applyBorder="1" applyAlignment="1">
      <alignment horizontal="center" vertical="center"/>
    </xf>
    <xf numFmtId="0" fontId="8" fillId="5" borderId="29" xfId="0" applyFont="1" applyFill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32" fillId="5" borderId="32" xfId="4" applyFont="1" applyFill="1" applyBorder="1" applyAlignment="1">
      <alignment horizontal="left" vertical="center"/>
    </xf>
    <xf numFmtId="0" fontId="33" fillId="5" borderId="33" xfId="0" applyFont="1" applyFill="1" applyBorder="1" applyAlignment="1">
      <alignment vertical="center"/>
    </xf>
    <xf numFmtId="0" fontId="33" fillId="5" borderId="34" xfId="0" applyFont="1" applyFill="1" applyBorder="1" applyAlignment="1">
      <alignment vertical="center"/>
    </xf>
    <xf numFmtId="0" fontId="0" fillId="0" borderId="17" xfId="0" applyBorder="1" applyAlignment="1">
      <alignment vertical="center"/>
    </xf>
    <xf numFmtId="0" fontId="20" fillId="0" borderId="0" xfId="0" applyFont="1" applyAlignment="1">
      <alignment vertical="center"/>
    </xf>
    <xf numFmtId="0" fontId="22" fillId="0" borderId="32" xfId="0" applyFont="1" applyBorder="1" applyAlignment="1">
      <alignment horizontal="center" vertical="center"/>
    </xf>
    <xf numFmtId="0" fontId="22" fillId="0" borderId="33" xfId="0" applyFont="1" applyBorder="1" applyAlignment="1">
      <alignment horizontal="center" vertical="center"/>
    </xf>
    <xf numFmtId="0" fontId="22" fillId="0" borderId="34" xfId="0" applyFont="1" applyBorder="1" applyAlignment="1">
      <alignment horizontal="center" vertical="center"/>
    </xf>
    <xf numFmtId="0" fontId="0" fillId="0" borderId="3" xfId="0" applyBorder="1" applyAlignment="1">
      <alignment horizontal="left" vertical="top" wrapText="1"/>
    </xf>
    <xf numFmtId="0" fontId="0" fillId="0" borderId="4" xfId="0" applyBorder="1" applyAlignment="1">
      <alignment horizontal="left" vertical="top"/>
    </xf>
    <xf numFmtId="0" fontId="0" fillId="0" borderId="5" xfId="0" applyBorder="1" applyAlignment="1">
      <alignment horizontal="left" vertical="top"/>
    </xf>
    <xf numFmtId="0" fontId="14" fillId="3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9" xfId="0" applyBorder="1" applyAlignment="1"/>
    <xf numFmtId="0" fontId="0" fillId="0" borderId="11" xfId="0" applyBorder="1" applyAlignment="1"/>
    <xf numFmtId="0" fontId="0" fillId="0" borderId="6" xfId="0" applyBorder="1" applyAlignment="1"/>
    <xf numFmtId="0" fontId="0" fillId="0" borderId="3" xfId="0" applyBorder="1" applyAlignment="1">
      <alignment horizontal="left" vertical="top"/>
    </xf>
    <xf numFmtId="0" fontId="0" fillId="0" borderId="1" xfId="0" applyBorder="1" applyAlignment="1"/>
    <xf numFmtId="0" fontId="0" fillId="0" borderId="1" xfId="0" applyFill="1" applyBorder="1" applyAlignment="1">
      <alignment horizontal="left"/>
    </xf>
    <xf numFmtId="0" fontId="0" fillId="0" borderId="1" xfId="0" applyFill="1" applyBorder="1" applyAlignment="1"/>
    <xf numFmtId="0" fontId="8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5" xfId="0" applyBorder="1" applyAlignment="1">
      <alignment vertical="center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/>
    </xf>
    <xf numFmtId="0" fontId="26" fillId="8" borderId="1" xfId="0" applyFont="1" applyFill="1" applyBorder="1" applyAlignment="1">
      <alignment horizontal="center" vertical="center"/>
    </xf>
    <xf numFmtId="0" fontId="51" fillId="8" borderId="1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left"/>
    </xf>
    <xf numFmtId="0" fontId="0" fillId="0" borderId="0" xfId="0" applyBorder="1" applyAlignment="1">
      <alignment horizontal="left"/>
    </xf>
    <xf numFmtId="0" fontId="13" fillId="3" borderId="1" xfId="0" applyFont="1" applyFill="1" applyBorder="1" applyAlignment="1">
      <alignment horizontal="center"/>
    </xf>
    <xf numFmtId="0" fontId="37" fillId="3" borderId="1" xfId="0" applyFont="1" applyFill="1" applyBorder="1" applyAlignment="1">
      <alignment horizontal="center"/>
    </xf>
    <xf numFmtId="0" fontId="0" fillId="0" borderId="7" xfId="0" applyBorder="1" applyAlignment="1">
      <alignment horizontal="left"/>
    </xf>
    <xf numFmtId="0" fontId="8" fillId="8" borderId="12" xfId="0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8" fillId="8" borderId="1" xfId="0" applyFont="1" applyFill="1" applyBorder="1" applyAlignment="1">
      <alignment horizontal="center" vertical="center" wrapText="1"/>
    </xf>
    <xf numFmtId="0" fontId="6" fillId="8" borderId="3" xfId="0" applyFont="1" applyFill="1" applyBorder="1" applyAlignment="1">
      <alignment horizontal="center" vertical="center" wrapText="1"/>
    </xf>
    <xf numFmtId="0" fontId="6" fillId="8" borderId="1" xfId="0" applyFont="1" applyFill="1" applyBorder="1" applyAlignment="1">
      <alignment horizontal="center" vertical="center" wrapText="1"/>
    </xf>
    <xf numFmtId="0" fontId="6" fillId="8" borderId="5" xfId="0" applyFont="1" applyFill="1" applyBorder="1" applyAlignment="1">
      <alignment horizontal="center" vertical="center" wrapText="1"/>
    </xf>
    <xf numFmtId="0" fontId="27" fillId="7" borderId="43" xfId="0" applyFont="1" applyFill="1" applyBorder="1" applyAlignment="1">
      <alignment horizontal="right" vertical="center" wrapText="1"/>
    </xf>
    <xf numFmtId="0" fontId="0" fillId="0" borderId="25" xfId="0" applyBorder="1" applyAlignment="1">
      <alignment horizontal="right" wrapText="1"/>
    </xf>
    <xf numFmtId="0" fontId="0" fillId="0" borderId="41" xfId="0" applyBorder="1" applyAlignment="1">
      <alignment horizontal="right" wrapText="1"/>
    </xf>
    <xf numFmtId="0" fontId="5" fillId="7" borderId="44" xfId="0" applyFont="1" applyFill="1" applyBorder="1" applyAlignment="1">
      <alignment horizontal="right" vertical="center" wrapText="1"/>
    </xf>
    <xf numFmtId="0" fontId="5" fillId="7" borderId="4" xfId="0" applyFont="1" applyFill="1" applyBorder="1" applyAlignment="1">
      <alignment horizontal="right" vertical="center" wrapText="1"/>
    </xf>
    <xf numFmtId="0" fontId="31" fillId="7" borderId="3" xfId="0" applyFont="1" applyFill="1" applyBorder="1" applyAlignment="1">
      <alignment horizontal="right" vertical="center" wrapText="1"/>
    </xf>
    <xf numFmtId="0" fontId="0" fillId="7" borderId="4" xfId="0" applyFont="1" applyFill="1" applyBorder="1" applyAlignment="1">
      <alignment horizontal="right" vertical="center" wrapText="1"/>
    </xf>
    <xf numFmtId="0" fontId="48" fillId="7" borderId="44" xfId="0" applyFont="1" applyFill="1" applyBorder="1" applyAlignment="1">
      <alignment horizontal="right" vertical="center" wrapText="1"/>
    </xf>
    <xf numFmtId="0" fontId="31" fillId="7" borderId="1" xfId="0" applyFont="1" applyFill="1" applyBorder="1" applyAlignment="1">
      <alignment horizontal="right" vertical="center" wrapText="1"/>
    </xf>
    <xf numFmtId="0" fontId="0" fillId="7" borderId="1" xfId="0" applyFont="1" applyFill="1" applyBorder="1" applyAlignment="1">
      <alignment horizontal="right" vertical="center" wrapText="1"/>
    </xf>
    <xf numFmtId="0" fontId="0" fillId="7" borderId="1" xfId="0" applyFont="1" applyFill="1" applyBorder="1" applyAlignment="1"/>
    <xf numFmtId="0" fontId="0" fillId="7" borderId="3" xfId="0" applyFont="1" applyFill="1" applyBorder="1" applyAlignment="1"/>
    <xf numFmtId="0" fontId="2" fillId="7" borderId="45" xfId="0" applyFont="1" applyFill="1" applyBorder="1" applyAlignment="1">
      <alignment horizontal="right" vertical="center" wrapText="1"/>
    </xf>
    <xf numFmtId="0" fontId="0" fillId="7" borderId="46" xfId="0" applyFont="1" applyFill="1" applyBorder="1" applyAlignment="1">
      <alignment horizontal="right" vertical="center" wrapText="1"/>
    </xf>
    <xf numFmtId="0" fontId="0" fillId="7" borderId="50" xfId="0" applyFont="1" applyFill="1" applyBorder="1" applyAlignment="1">
      <alignment horizontal="right" vertical="center" wrapText="1"/>
    </xf>
    <xf numFmtId="0" fontId="31" fillId="7" borderId="46" xfId="0" applyFont="1" applyFill="1" applyBorder="1" applyAlignment="1">
      <alignment horizontal="right" vertical="center" wrapText="1"/>
    </xf>
    <xf numFmtId="0" fontId="0" fillId="7" borderId="46" xfId="0" applyFont="1" applyFill="1" applyBorder="1" applyAlignment="1"/>
    <xf numFmtId="0" fontId="0" fillId="7" borderId="50" xfId="0" applyFont="1" applyFill="1" applyBorder="1" applyAlignment="1"/>
    <xf numFmtId="0" fontId="7" fillId="7" borderId="52" xfId="0" applyFont="1" applyFill="1" applyBorder="1" applyAlignment="1">
      <alignment horizontal="right" vertical="center"/>
    </xf>
    <xf numFmtId="0" fontId="4" fillId="7" borderId="53" xfId="0" applyFont="1" applyFill="1" applyBorder="1" applyAlignment="1">
      <alignment vertical="center"/>
    </xf>
    <xf numFmtId="0" fontId="4" fillId="7" borderId="54" xfId="0" applyFont="1" applyFill="1" applyBorder="1" applyAlignment="1">
      <alignment vertical="center"/>
    </xf>
    <xf numFmtId="0" fontId="49" fillId="0" borderId="0" xfId="0" applyFont="1" applyAlignment="1"/>
    <xf numFmtId="0" fontId="49" fillId="0" borderId="0" xfId="0" applyFont="1" applyAlignment="1">
      <alignment wrapText="1"/>
    </xf>
    <xf numFmtId="0" fontId="36" fillId="3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7" fillId="0" borderId="3" xfId="0" applyFont="1" applyBorder="1" applyAlignment="1">
      <alignment vertical="center"/>
    </xf>
    <xf numFmtId="0" fontId="0" fillId="0" borderId="4" xfId="0" applyBorder="1" applyAlignment="1">
      <alignment vertical="center"/>
    </xf>
    <xf numFmtId="0" fontId="47" fillId="0" borderId="0" xfId="0" applyFont="1" applyAlignment="1">
      <alignment wrapText="1"/>
    </xf>
    <xf numFmtId="0" fontId="36" fillId="3" borderId="1" xfId="0" applyFont="1" applyFill="1" applyBorder="1" applyAlignment="1">
      <alignment horizontal="center"/>
    </xf>
    <xf numFmtId="0" fontId="7" fillId="0" borderId="1" xfId="0" applyFont="1" applyBorder="1" applyAlignment="1"/>
    <xf numFmtId="0" fontId="7" fillId="0" borderId="3" xfId="0" applyFont="1" applyBorder="1" applyAlignment="1"/>
    <xf numFmtId="0" fontId="0" fillId="0" borderId="4" xfId="0" applyBorder="1" applyAlignment="1"/>
    <xf numFmtId="0" fontId="0" fillId="0" borderId="5" xfId="0" applyBorder="1" applyAlignment="1"/>
    <xf numFmtId="0" fontId="38" fillId="3" borderId="1" xfId="0" applyFont="1" applyFill="1" applyBorder="1" applyAlignment="1">
      <alignment horizontal="center" vertical="center"/>
    </xf>
    <xf numFmtId="0" fontId="40" fillId="0" borderId="1" xfId="0" applyFont="1" applyBorder="1" applyAlignment="1">
      <alignment vertical="center"/>
    </xf>
    <xf numFmtId="0" fontId="39" fillId="0" borderId="1" xfId="0" applyFont="1" applyBorder="1" applyAlignment="1">
      <alignment vertical="center"/>
    </xf>
    <xf numFmtId="0" fontId="40" fillId="0" borderId="3" xfId="0" applyFont="1" applyBorder="1" applyAlignment="1">
      <alignment vertical="center"/>
    </xf>
    <xf numFmtId="0" fontId="39" fillId="0" borderId="4" xfId="0" applyFont="1" applyBorder="1" applyAlignment="1">
      <alignment vertical="center"/>
    </xf>
    <xf numFmtId="0" fontId="39" fillId="0" borderId="5" xfId="0" applyFont="1" applyBorder="1" applyAlignment="1">
      <alignment vertical="center"/>
    </xf>
  </cellXfs>
  <cellStyles count="5">
    <cellStyle name="Comma" xfId="1" builtinId="3"/>
    <cellStyle name="Heading 1" xfId="2" builtinId="16"/>
    <cellStyle name="Heading 2" xfId="3" builtinId="17"/>
    <cellStyle name="Heading 4" xfId="4" builtinId="19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39997558519241921"/>
  </sheetPr>
  <dimension ref="A1:E42"/>
  <sheetViews>
    <sheetView topLeftCell="A2" workbookViewId="0">
      <selection activeCell="C28" sqref="C28"/>
    </sheetView>
  </sheetViews>
  <sheetFormatPr defaultRowHeight="15" x14ac:dyDescent="0.25"/>
  <cols>
    <col min="1" max="1" width="23.28515625" style="11" customWidth="1"/>
    <col min="2" max="2" width="26.7109375" style="11" customWidth="1"/>
    <col min="3" max="3" width="5.5703125" style="11" customWidth="1"/>
    <col min="4" max="4" width="5.28515625" style="11" customWidth="1"/>
    <col min="5" max="5" width="26.140625" style="11" customWidth="1"/>
    <col min="6" max="16384" width="9.140625" style="11"/>
  </cols>
  <sheetData>
    <row r="1" spans="1:5" ht="30.75" customHeight="1" thickBot="1" x14ac:dyDescent="0.3">
      <c r="A1" s="135" t="s">
        <v>446</v>
      </c>
      <c r="B1" s="135"/>
      <c r="C1" s="135"/>
      <c r="D1" s="135"/>
      <c r="E1" s="135"/>
    </row>
    <row r="2" spans="1:5" ht="11.25" customHeight="1" thickTop="1" x14ac:dyDescent="0.35">
      <c r="A2" s="104"/>
      <c r="B2" s="104"/>
      <c r="C2" s="104"/>
      <c r="D2" s="104"/>
      <c r="E2" s="104"/>
    </row>
    <row r="3" spans="1:5" s="12" customFormat="1" ht="21" customHeight="1" x14ac:dyDescent="0.25">
      <c r="A3" s="136" t="s">
        <v>330</v>
      </c>
      <c r="B3" s="136"/>
      <c r="C3" s="136"/>
      <c r="D3" s="136"/>
      <c r="E3" s="136"/>
    </row>
    <row r="4" spans="1:5" ht="19.5" customHeight="1" x14ac:dyDescent="0.25">
      <c r="A4" s="142" t="s">
        <v>314</v>
      </c>
      <c r="B4" s="142"/>
      <c r="C4" s="141" t="s">
        <v>319</v>
      </c>
      <c r="D4" s="142"/>
      <c r="E4" s="142"/>
    </row>
    <row r="5" spans="1:5" s="12" customFormat="1" ht="19.5" customHeight="1" x14ac:dyDescent="0.25">
      <c r="A5" s="145" t="s">
        <v>316</v>
      </c>
      <c r="B5" s="145"/>
      <c r="C5" s="141" t="s">
        <v>318</v>
      </c>
      <c r="D5" s="142"/>
      <c r="E5" s="142"/>
    </row>
    <row r="6" spans="1:5" ht="19.5" customHeight="1" x14ac:dyDescent="0.25">
      <c r="A6" s="142" t="s">
        <v>331</v>
      </c>
      <c r="B6" s="142"/>
      <c r="C6" s="143" t="s">
        <v>315</v>
      </c>
      <c r="D6" s="142"/>
      <c r="E6" s="142"/>
    </row>
    <row r="7" spans="1:5" ht="15.75" thickBot="1" x14ac:dyDescent="0.3">
      <c r="A7" s="137"/>
      <c r="B7" s="137"/>
      <c r="C7" s="144"/>
      <c r="D7" s="144"/>
      <c r="E7" s="144"/>
    </row>
    <row r="8" spans="1:5" ht="15.75" x14ac:dyDescent="0.25">
      <c r="A8" s="146" t="s">
        <v>327</v>
      </c>
      <c r="B8" s="147"/>
      <c r="C8" s="148"/>
      <c r="D8" s="148"/>
      <c r="E8" s="149"/>
    </row>
    <row r="9" spans="1:5" ht="19.5" thickBot="1" x14ac:dyDescent="0.3">
      <c r="A9" s="150" t="s">
        <v>447</v>
      </c>
      <c r="B9" s="151"/>
      <c r="C9" s="151"/>
      <c r="D9" s="151"/>
      <c r="E9" s="152"/>
    </row>
    <row r="10" spans="1:5" ht="10.5" customHeight="1" x14ac:dyDescent="0.25">
      <c r="C10" s="144"/>
      <c r="D10" s="144"/>
      <c r="E10" s="144"/>
    </row>
    <row r="11" spans="1:5" x14ac:dyDescent="0.25">
      <c r="A11" s="138" t="s">
        <v>612</v>
      </c>
      <c r="B11" s="139"/>
      <c r="C11" s="139"/>
      <c r="D11" s="140"/>
      <c r="E11" s="16" t="s">
        <v>310</v>
      </c>
    </row>
    <row r="12" spans="1:5" x14ac:dyDescent="0.25">
      <c r="A12" s="108" t="s">
        <v>607</v>
      </c>
      <c r="B12" s="109"/>
      <c r="C12" s="109"/>
      <c r="D12" s="110"/>
      <c r="E12" s="17" t="e">
        <f>'SLA CLAIM - ADULT'!$I$103</f>
        <v>#VALUE!</v>
      </c>
    </row>
    <row r="13" spans="1:5" x14ac:dyDescent="0.25">
      <c r="A13" s="108" t="s">
        <v>608</v>
      </c>
      <c r="B13" s="109"/>
      <c r="C13" s="109"/>
      <c r="D13" s="110"/>
      <c r="E13" s="17" t="e">
        <f>'SLA CLAIM - PAED (6-12 Yrs)'!$I$46</f>
        <v>#VALUE!</v>
      </c>
    </row>
    <row r="14" spans="1:5" x14ac:dyDescent="0.25">
      <c r="A14" s="108" t="s">
        <v>609</v>
      </c>
      <c r="B14" s="109"/>
      <c r="C14" s="109"/>
      <c r="D14" s="110"/>
      <c r="E14" s="17" t="e">
        <f>'SLA CLAIM - PAED (Under-5 Yrs)'!$I$50</f>
        <v>#VALUE!</v>
      </c>
    </row>
    <row r="15" spans="1:5" x14ac:dyDescent="0.25">
      <c r="A15" s="108" t="s">
        <v>610</v>
      </c>
      <c r="B15" s="109"/>
      <c r="C15" s="109"/>
      <c r="D15" s="110"/>
      <c r="E15" s="17" t="e">
        <f>'SLA CLAIM - MATERNAL &amp; NEWBORN'!$I$63</f>
        <v>#VALUE!</v>
      </c>
    </row>
    <row r="16" spans="1:5" s="24" customFormat="1" x14ac:dyDescent="0.25">
      <c r="A16" s="132" t="s">
        <v>611</v>
      </c>
      <c r="B16" s="133"/>
      <c r="C16" s="133"/>
      <c r="D16" s="134"/>
      <c r="E16" s="17" t="e">
        <f>'SLA CLAIM - SURGICAL'!$I$39</f>
        <v>#VALUE!</v>
      </c>
    </row>
    <row r="17" spans="1:5" x14ac:dyDescent="0.25">
      <c r="A17" s="111" t="s">
        <v>442</v>
      </c>
      <c r="B17" s="111"/>
      <c r="C17" s="111"/>
      <c r="D17" s="111"/>
      <c r="E17" s="25" t="e">
        <f>'SLA CLAIM - OTHER INTERVENTIONS'!$I$55</f>
        <v>#VALUE!</v>
      </c>
    </row>
    <row r="18" spans="1:5" x14ac:dyDescent="0.25">
      <c r="A18" s="112" t="s">
        <v>310</v>
      </c>
      <c r="B18" s="113"/>
      <c r="C18" s="113"/>
      <c r="D18" s="114"/>
      <c r="E18" s="117" t="e">
        <f>SUM(E12:E17)</f>
        <v>#VALUE!</v>
      </c>
    </row>
    <row r="19" spans="1:5" x14ac:dyDescent="0.25">
      <c r="A19" s="115"/>
      <c r="B19" s="115"/>
      <c r="C19" s="115"/>
      <c r="D19" s="116"/>
      <c r="E19" s="118"/>
    </row>
    <row r="20" spans="1:5" ht="20.25" customHeight="1" x14ac:dyDescent="0.25">
      <c r="A20" s="154" t="s">
        <v>349</v>
      </c>
      <c r="B20" s="155"/>
      <c r="C20" s="155"/>
      <c r="D20" s="155"/>
      <c r="E20" s="156"/>
    </row>
    <row r="21" spans="1:5" x14ac:dyDescent="0.25">
      <c r="A21" s="106" t="s">
        <v>627</v>
      </c>
      <c r="B21" s="106"/>
      <c r="C21" s="106"/>
      <c r="D21" s="106"/>
      <c r="E21" s="107"/>
    </row>
    <row r="22" spans="1:5" ht="21.75" customHeight="1" x14ac:dyDescent="0.25">
      <c r="A22" s="121" t="s">
        <v>307</v>
      </c>
      <c r="B22" s="122"/>
      <c r="C22" s="122"/>
      <c r="D22" s="122"/>
      <c r="E22" s="123"/>
    </row>
    <row r="23" spans="1:5" ht="18.75" customHeight="1" x14ac:dyDescent="0.25">
      <c r="A23" s="121" t="s">
        <v>308</v>
      </c>
      <c r="B23" s="157"/>
      <c r="C23" s="157"/>
      <c r="D23" s="157"/>
      <c r="E23" s="123"/>
    </row>
    <row r="24" spans="1:5" ht="19.5" customHeight="1" x14ac:dyDescent="0.25">
      <c r="A24" s="121" t="s">
        <v>309</v>
      </c>
      <c r="B24" s="122"/>
      <c r="C24" s="122"/>
      <c r="D24" s="122"/>
      <c r="E24" s="123"/>
    </row>
    <row r="25" spans="1:5" x14ac:dyDescent="0.25">
      <c r="A25" s="124" t="s">
        <v>325</v>
      </c>
      <c r="B25" s="125"/>
      <c r="C25" s="125"/>
      <c r="D25" s="125"/>
      <c r="E25" s="126"/>
    </row>
    <row r="26" spans="1:5" ht="9.75" customHeight="1" x14ac:dyDescent="0.2">
      <c r="A26" s="13"/>
      <c r="B26" s="13"/>
      <c r="C26" s="13"/>
      <c r="D26" s="13"/>
      <c r="E26" s="14"/>
    </row>
    <row r="27" spans="1:5" x14ac:dyDescent="0.25">
      <c r="A27" s="158" t="s">
        <v>321</v>
      </c>
      <c r="B27" s="158"/>
      <c r="C27" s="21" t="s">
        <v>628</v>
      </c>
      <c r="D27" s="20"/>
    </row>
    <row r="28" spans="1:5" ht="24" customHeight="1" x14ac:dyDescent="0.25">
      <c r="A28" s="11" t="s">
        <v>323</v>
      </c>
      <c r="C28" s="11" t="s">
        <v>322</v>
      </c>
    </row>
    <row r="29" spans="1:5" ht="26.25" customHeight="1" x14ac:dyDescent="0.25">
      <c r="A29" s="11" t="s">
        <v>324</v>
      </c>
      <c r="C29" s="11" t="s">
        <v>320</v>
      </c>
    </row>
    <row r="30" spans="1:5" s="12" customFormat="1" x14ac:dyDescent="0.25">
      <c r="A30" s="144"/>
      <c r="B30" s="144"/>
    </row>
    <row r="31" spans="1:5" x14ac:dyDescent="0.25">
      <c r="A31" s="19"/>
      <c r="B31" s="159" t="s">
        <v>317</v>
      </c>
      <c r="C31" s="160"/>
      <c r="D31" s="161"/>
    </row>
    <row r="32" spans="1:5" ht="21.75" customHeight="1" x14ac:dyDescent="0.25"/>
    <row r="33" spans="1:5" x14ac:dyDescent="0.25">
      <c r="A33" s="130" t="s">
        <v>326</v>
      </c>
      <c r="B33" s="131"/>
      <c r="C33" s="131"/>
      <c r="D33" s="131"/>
      <c r="E33" s="131"/>
    </row>
    <row r="34" spans="1:5" ht="9" customHeight="1" x14ac:dyDescent="0.25">
      <c r="A34" s="14"/>
      <c r="B34" s="15"/>
      <c r="C34" s="15"/>
      <c r="D34" s="15"/>
      <c r="E34" s="15"/>
    </row>
    <row r="35" spans="1:5" ht="19.5" customHeight="1" x14ac:dyDescent="0.25">
      <c r="A35" s="153" t="s">
        <v>328</v>
      </c>
      <c r="B35" s="137"/>
      <c r="C35" s="11" t="s">
        <v>320</v>
      </c>
    </row>
    <row r="37" spans="1:5" x14ac:dyDescent="0.25">
      <c r="B37" s="127" t="s">
        <v>350</v>
      </c>
      <c r="C37" s="128"/>
      <c r="D37" s="129"/>
    </row>
    <row r="38" spans="1:5" s="12" customFormat="1" ht="21.75" customHeight="1" x14ac:dyDescent="0.25">
      <c r="B38" s="18"/>
      <c r="C38" s="18"/>
      <c r="D38" s="18"/>
    </row>
    <row r="39" spans="1:5" x14ac:dyDescent="0.25">
      <c r="A39" s="130" t="s">
        <v>329</v>
      </c>
      <c r="B39" s="131"/>
      <c r="C39" s="131"/>
      <c r="D39" s="131"/>
      <c r="E39" s="131"/>
    </row>
    <row r="40" spans="1:5" ht="32.25" customHeight="1" x14ac:dyDescent="0.25">
      <c r="A40" s="102" t="s">
        <v>613</v>
      </c>
      <c r="B40" s="103"/>
      <c r="C40" s="103"/>
      <c r="D40" s="103"/>
      <c r="E40" s="103"/>
    </row>
    <row r="41" spans="1:5" x14ac:dyDescent="0.25">
      <c r="A41" s="119" t="s">
        <v>332</v>
      </c>
      <c r="B41" s="120"/>
      <c r="C41" s="120"/>
      <c r="D41" s="120"/>
      <c r="E41" s="120"/>
    </row>
    <row r="42" spans="1:5" ht="42" customHeight="1" x14ac:dyDescent="0.25">
      <c r="A42" s="105" t="s">
        <v>351</v>
      </c>
      <c r="B42" s="105"/>
      <c r="C42" s="105"/>
      <c r="D42" s="105"/>
      <c r="E42" s="105"/>
    </row>
  </sheetData>
  <mergeCells count="39">
    <mergeCell ref="C10:E10"/>
    <mergeCell ref="A35:B35"/>
    <mergeCell ref="A20:E20"/>
    <mergeCell ref="A23:E23"/>
    <mergeCell ref="A27:B27"/>
    <mergeCell ref="B31:D31"/>
    <mergeCell ref="A30:B30"/>
    <mergeCell ref="A39:E39"/>
    <mergeCell ref="A16:D16"/>
    <mergeCell ref="A1:E1"/>
    <mergeCell ref="A3:E3"/>
    <mergeCell ref="A7:B7"/>
    <mergeCell ref="A11:D11"/>
    <mergeCell ref="A12:D12"/>
    <mergeCell ref="C4:E4"/>
    <mergeCell ref="C6:E6"/>
    <mergeCell ref="C7:E7"/>
    <mergeCell ref="A4:B4"/>
    <mergeCell ref="A5:B5"/>
    <mergeCell ref="A6:B6"/>
    <mergeCell ref="C5:E5"/>
    <mergeCell ref="A8:E8"/>
    <mergeCell ref="A9:E9"/>
    <mergeCell ref="A40:E40"/>
    <mergeCell ref="A2:E2"/>
    <mergeCell ref="A42:E42"/>
    <mergeCell ref="A21:E21"/>
    <mergeCell ref="A13:D13"/>
    <mergeCell ref="A14:D14"/>
    <mergeCell ref="A15:D15"/>
    <mergeCell ref="A17:D17"/>
    <mergeCell ref="A18:D19"/>
    <mergeCell ref="E18:E19"/>
    <mergeCell ref="A41:E41"/>
    <mergeCell ref="A22:E22"/>
    <mergeCell ref="A24:E24"/>
    <mergeCell ref="A25:E25"/>
    <mergeCell ref="B37:D37"/>
    <mergeCell ref="A33:E33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0000"/>
  </sheetPr>
  <dimension ref="A1:K48"/>
  <sheetViews>
    <sheetView topLeftCell="A16" workbookViewId="0">
      <selection activeCell="A4" sqref="A4:I4"/>
    </sheetView>
  </sheetViews>
  <sheetFormatPr defaultRowHeight="15" x14ac:dyDescent="0.25"/>
  <cols>
    <col min="1" max="1" width="4.5703125" customWidth="1"/>
    <col min="2" max="2" width="23.42578125" customWidth="1"/>
    <col min="3" max="3" width="4.42578125" customWidth="1"/>
    <col min="4" max="4" width="4.140625" customWidth="1"/>
    <col min="5" max="5" width="15.85546875" customWidth="1"/>
    <col min="6" max="6" width="7.42578125" customWidth="1"/>
    <col min="7" max="7" width="12.42578125" customWidth="1"/>
    <col min="8" max="8" width="6.140625" customWidth="1"/>
    <col min="9" max="9" width="9" customWidth="1"/>
  </cols>
  <sheetData>
    <row r="1" spans="1:11" ht="15.75" x14ac:dyDescent="0.25">
      <c r="A1" s="225" t="s">
        <v>303</v>
      </c>
      <c r="B1" s="225"/>
      <c r="C1" s="225"/>
      <c r="D1" s="225"/>
      <c r="E1" s="225"/>
      <c r="F1" s="225"/>
      <c r="G1" s="225"/>
      <c r="H1" s="225"/>
      <c r="I1" s="225"/>
    </row>
    <row r="2" spans="1:11" ht="15.75" x14ac:dyDescent="0.25">
      <c r="A2" s="226" t="s">
        <v>347</v>
      </c>
      <c r="B2" s="226"/>
      <c r="C2" s="226"/>
      <c r="D2" s="226"/>
      <c r="E2" s="226"/>
      <c r="F2" s="226"/>
      <c r="G2" s="227"/>
      <c r="H2" s="227"/>
      <c r="I2" s="227"/>
    </row>
    <row r="3" spans="1:11" ht="15.75" x14ac:dyDescent="0.25">
      <c r="A3" s="228" t="s">
        <v>74</v>
      </c>
      <c r="B3" s="229"/>
      <c r="C3" s="229"/>
      <c r="D3" s="182"/>
      <c r="E3" s="228" t="s">
        <v>73</v>
      </c>
      <c r="F3" s="229"/>
      <c r="G3" s="229"/>
      <c r="H3" s="229"/>
      <c r="I3" s="182"/>
    </row>
    <row r="4" spans="1:11" ht="15.75" x14ac:dyDescent="0.25">
      <c r="A4" s="225" t="s">
        <v>629</v>
      </c>
      <c r="B4" s="225"/>
      <c r="C4" s="225"/>
      <c r="D4" s="225"/>
      <c r="E4" s="225"/>
      <c r="F4" s="225"/>
      <c r="G4" s="225"/>
      <c r="H4" s="225"/>
      <c r="I4" s="225"/>
    </row>
    <row r="5" spans="1:11" ht="27" customHeight="1" x14ac:dyDescent="0.25">
      <c r="A5" s="10" t="s">
        <v>168</v>
      </c>
      <c r="B5" s="10" t="s">
        <v>169</v>
      </c>
      <c r="C5" s="10" t="s">
        <v>306</v>
      </c>
      <c r="D5" s="10" t="s">
        <v>171</v>
      </c>
      <c r="E5" s="10" t="s">
        <v>170</v>
      </c>
      <c r="F5" s="10" t="s">
        <v>172</v>
      </c>
      <c r="G5" s="10" t="s">
        <v>305</v>
      </c>
      <c r="H5" s="10" t="s">
        <v>173</v>
      </c>
      <c r="I5" s="10" t="s">
        <v>100</v>
      </c>
      <c r="J5" s="4"/>
      <c r="K5" s="4"/>
    </row>
    <row r="6" spans="1:11" x14ac:dyDescent="0.25">
      <c r="A6" s="6"/>
      <c r="B6" s="6"/>
      <c r="C6" s="6"/>
      <c r="D6" s="6"/>
      <c r="E6" s="6"/>
      <c r="F6" s="6"/>
      <c r="G6" s="6"/>
      <c r="H6" s="6"/>
      <c r="I6" s="6"/>
    </row>
    <row r="7" spans="1:11" x14ac:dyDescent="0.25">
      <c r="A7" s="6"/>
      <c r="B7" s="6"/>
      <c r="C7" s="6"/>
      <c r="D7" s="6"/>
      <c r="E7" s="6"/>
      <c r="F7" s="6"/>
      <c r="G7" s="6"/>
      <c r="H7" s="6"/>
      <c r="I7" s="6"/>
    </row>
    <row r="8" spans="1:11" x14ac:dyDescent="0.25">
      <c r="A8" s="6"/>
      <c r="B8" s="6"/>
      <c r="C8" s="6"/>
      <c r="D8" s="6"/>
      <c r="E8" s="6"/>
      <c r="F8" s="6"/>
      <c r="G8" s="6"/>
      <c r="H8" s="6"/>
      <c r="I8" s="6"/>
    </row>
    <row r="9" spans="1:11" x14ac:dyDescent="0.25">
      <c r="A9" s="6"/>
      <c r="B9" s="6"/>
      <c r="C9" s="6"/>
      <c r="D9" s="6"/>
      <c r="E9" s="6"/>
      <c r="F9" s="6"/>
      <c r="G9" s="6"/>
      <c r="H9" s="6"/>
      <c r="I9" s="6"/>
    </row>
    <row r="10" spans="1:11" x14ac:dyDescent="0.25">
      <c r="A10" s="6"/>
      <c r="B10" s="6"/>
      <c r="C10" s="6"/>
      <c r="D10" s="6"/>
      <c r="E10" s="6"/>
      <c r="F10" s="6"/>
      <c r="G10" s="6"/>
      <c r="H10" s="6"/>
      <c r="I10" s="6"/>
    </row>
    <row r="11" spans="1:11" x14ac:dyDescent="0.25">
      <c r="A11" s="6"/>
      <c r="B11" s="6"/>
      <c r="C11" s="6"/>
      <c r="D11" s="6"/>
      <c r="E11" s="6"/>
      <c r="F11" s="6"/>
      <c r="G11" s="6"/>
      <c r="H11" s="6"/>
      <c r="I11" s="6"/>
    </row>
    <row r="12" spans="1:11" x14ac:dyDescent="0.25">
      <c r="A12" s="6"/>
      <c r="B12" s="6"/>
      <c r="C12" s="6"/>
      <c r="D12" s="6"/>
      <c r="E12" s="6"/>
      <c r="F12" s="6"/>
      <c r="G12" s="6"/>
      <c r="H12" s="6"/>
      <c r="I12" s="6"/>
    </row>
    <row r="13" spans="1:11" x14ac:dyDescent="0.25">
      <c r="A13" s="6"/>
      <c r="B13" s="6"/>
      <c r="C13" s="6"/>
      <c r="D13" s="6"/>
      <c r="E13" s="6"/>
      <c r="F13" s="6"/>
      <c r="G13" s="6"/>
      <c r="H13" s="6"/>
      <c r="I13" s="6"/>
    </row>
    <row r="14" spans="1:11" x14ac:dyDescent="0.25">
      <c r="A14" s="6"/>
      <c r="B14" s="6"/>
      <c r="C14" s="6"/>
      <c r="D14" s="6"/>
      <c r="E14" s="6"/>
      <c r="F14" s="6"/>
      <c r="G14" s="6"/>
      <c r="H14" s="6"/>
      <c r="I14" s="6"/>
    </row>
    <row r="15" spans="1:11" x14ac:dyDescent="0.25">
      <c r="A15" s="6"/>
      <c r="B15" s="6"/>
      <c r="C15" s="6"/>
      <c r="D15" s="6"/>
      <c r="E15" s="6"/>
      <c r="F15" s="6"/>
      <c r="G15" s="6"/>
      <c r="H15" s="6"/>
      <c r="I15" s="6"/>
    </row>
    <row r="16" spans="1:11" x14ac:dyDescent="0.25">
      <c r="A16" s="6"/>
      <c r="B16" s="6"/>
      <c r="C16" s="6"/>
      <c r="D16" s="6"/>
      <c r="E16" s="6"/>
      <c r="F16" s="6"/>
      <c r="G16" s="6"/>
      <c r="H16" s="6"/>
      <c r="I16" s="6"/>
    </row>
    <row r="17" spans="1:9" x14ac:dyDescent="0.25">
      <c r="A17" s="6"/>
      <c r="B17" s="6"/>
      <c r="C17" s="6"/>
      <c r="D17" s="6"/>
      <c r="E17" s="6"/>
      <c r="F17" s="6"/>
      <c r="G17" s="6"/>
      <c r="H17" s="6"/>
      <c r="I17" s="6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5"/>
      <c r="B47" s="5"/>
      <c r="C47" s="5"/>
      <c r="D47" s="5"/>
      <c r="E47" s="5"/>
      <c r="F47" s="5"/>
      <c r="G47" s="5"/>
      <c r="H47" s="5"/>
      <c r="I47" s="5"/>
    </row>
    <row r="48" spans="1:9" x14ac:dyDescent="0.25">
      <c r="A48" s="5"/>
      <c r="B48" s="5"/>
      <c r="C48" s="5"/>
      <c r="D48" s="5"/>
      <c r="E48" s="5"/>
      <c r="F48" s="5"/>
      <c r="G48" s="5"/>
      <c r="H48" s="5"/>
      <c r="I48" s="5"/>
    </row>
  </sheetData>
  <mergeCells count="5">
    <mergeCell ref="A1:I1"/>
    <mergeCell ref="A2:I2"/>
    <mergeCell ref="A4:I4"/>
    <mergeCell ref="A3:D3"/>
    <mergeCell ref="E3:I3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C27FA2-703D-4EA4-98BA-9A8E8AC05C76}">
  <sheetPr>
    <tabColor theme="9"/>
  </sheetPr>
  <dimension ref="A1:I42"/>
  <sheetViews>
    <sheetView topLeftCell="A25" workbookViewId="0">
      <selection activeCell="B25" sqref="B1:B1048576"/>
    </sheetView>
  </sheetViews>
  <sheetFormatPr defaultRowHeight="15" x14ac:dyDescent="0.25"/>
  <cols>
    <col min="1" max="1" width="2.5703125" customWidth="1"/>
    <col min="2" max="2" width="22.28515625" customWidth="1"/>
    <col min="3" max="3" width="5.42578125" customWidth="1"/>
    <col min="4" max="4" width="8.140625" customWidth="1"/>
    <col min="5" max="5" width="7.28515625" customWidth="1"/>
    <col min="6" max="6" width="12.28515625" customWidth="1"/>
    <col min="7" max="7" width="8.42578125" customWidth="1"/>
    <col min="8" max="8" width="8.7109375" customWidth="1"/>
    <col min="9" max="9" width="12.140625" customWidth="1"/>
  </cols>
  <sheetData>
    <row r="1" spans="1:9" ht="18.75" x14ac:dyDescent="0.3">
      <c r="A1" s="192" t="s">
        <v>572</v>
      </c>
      <c r="B1" s="192"/>
      <c r="C1" s="192"/>
      <c r="D1" s="192"/>
      <c r="E1" s="192"/>
      <c r="F1" s="192"/>
      <c r="G1" s="177"/>
      <c r="H1" s="177"/>
      <c r="I1" s="177"/>
    </row>
    <row r="2" spans="1:9" ht="18.75" x14ac:dyDescent="0.3">
      <c r="A2" s="186" t="s">
        <v>347</v>
      </c>
      <c r="B2" s="178"/>
      <c r="C2" s="177"/>
      <c r="D2" s="177"/>
      <c r="E2" s="177"/>
      <c r="F2" s="177"/>
      <c r="G2" s="177"/>
      <c r="H2" s="177"/>
      <c r="I2" s="177"/>
    </row>
    <row r="3" spans="1:9" ht="18.75" x14ac:dyDescent="0.3">
      <c r="A3" s="186" t="s">
        <v>74</v>
      </c>
      <c r="B3" s="178"/>
      <c r="C3" s="180" t="s">
        <v>73</v>
      </c>
      <c r="D3" s="181"/>
      <c r="E3" s="193"/>
      <c r="F3" s="181"/>
      <c r="G3" s="177"/>
      <c r="H3" s="177"/>
      <c r="I3" s="177"/>
    </row>
    <row r="4" spans="1:9" x14ac:dyDescent="0.25">
      <c r="A4" s="194" t="s">
        <v>72</v>
      </c>
      <c r="B4" s="195"/>
      <c r="C4" s="198" t="s">
        <v>562</v>
      </c>
      <c r="D4" s="199" t="s">
        <v>564</v>
      </c>
      <c r="E4" s="200" t="s">
        <v>552</v>
      </c>
      <c r="F4" s="201" t="s">
        <v>553</v>
      </c>
      <c r="G4" s="200" t="s">
        <v>565</v>
      </c>
      <c r="H4" s="200"/>
      <c r="I4" s="200" t="s">
        <v>566</v>
      </c>
    </row>
    <row r="5" spans="1:9" ht="28.5" customHeight="1" x14ac:dyDescent="0.25">
      <c r="A5" s="196"/>
      <c r="B5" s="197"/>
      <c r="C5" s="198"/>
      <c r="D5" s="199"/>
      <c r="E5" s="200"/>
      <c r="F5" s="201"/>
      <c r="G5" s="41" t="s">
        <v>555</v>
      </c>
      <c r="H5" s="41" t="s">
        <v>556</v>
      </c>
      <c r="I5" s="200"/>
    </row>
    <row r="6" spans="1:9" ht="15.75" customHeight="1" x14ac:dyDescent="0.25">
      <c r="A6" s="75">
        <v>1</v>
      </c>
      <c r="B6" s="2" t="s">
        <v>53</v>
      </c>
      <c r="C6" s="8" t="s">
        <v>272</v>
      </c>
      <c r="D6" s="3">
        <v>16388.330000000002</v>
      </c>
      <c r="E6" s="52">
        <v>0</v>
      </c>
      <c r="F6" s="47">
        <f t="shared" ref="F6:F34" si="0">SUM(E6*D6)</f>
        <v>0</v>
      </c>
      <c r="G6" s="54">
        <v>0</v>
      </c>
      <c r="H6" s="54">
        <v>0</v>
      </c>
      <c r="I6" s="54">
        <v>0</v>
      </c>
    </row>
    <row r="7" spans="1:9" x14ac:dyDescent="0.25">
      <c r="A7" s="77">
        <v>2</v>
      </c>
      <c r="B7" s="2" t="s">
        <v>54</v>
      </c>
      <c r="C7" s="8" t="s">
        <v>273</v>
      </c>
      <c r="D7" s="3">
        <v>10442.69</v>
      </c>
      <c r="E7" s="52">
        <v>0</v>
      </c>
      <c r="F7" s="48">
        <f t="shared" si="0"/>
        <v>0</v>
      </c>
      <c r="G7" s="54">
        <v>0</v>
      </c>
      <c r="H7" s="54">
        <v>0</v>
      </c>
      <c r="I7" s="54">
        <v>0</v>
      </c>
    </row>
    <row r="8" spans="1:9" x14ac:dyDescent="0.25">
      <c r="A8" s="77">
        <v>3</v>
      </c>
      <c r="B8" s="2" t="s">
        <v>55</v>
      </c>
      <c r="C8" s="8" t="s">
        <v>274</v>
      </c>
      <c r="D8" s="3">
        <v>25068.01</v>
      </c>
      <c r="E8" s="53">
        <v>0</v>
      </c>
      <c r="F8" s="48">
        <f t="shared" si="0"/>
        <v>0</v>
      </c>
      <c r="G8" s="54">
        <v>0</v>
      </c>
      <c r="H8" s="54">
        <v>0</v>
      </c>
      <c r="I8" s="54">
        <v>0</v>
      </c>
    </row>
    <row r="9" spans="1:9" x14ac:dyDescent="0.25">
      <c r="A9" s="77">
        <v>4</v>
      </c>
      <c r="B9" s="2" t="s">
        <v>56</v>
      </c>
      <c r="C9" s="8" t="s">
        <v>275</v>
      </c>
      <c r="D9" s="3">
        <v>11162.5</v>
      </c>
      <c r="E9" s="53">
        <v>0</v>
      </c>
      <c r="F9" s="48">
        <f t="shared" si="0"/>
        <v>0</v>
      </c>
      <c r="G9" s="54">
        <v>0</v>
      </c>
      <c r="H9" s="54">
        <v>0</v>
      </c>
      <c r="I9" s="54">
        <v>0</v>
      </c>
    </row>
    <row r="10" spans="1:9" x14ac:dyDescent="0.25">
      <c r="A10" s="77">
        <v>5</v>
      </c>
      <c r="B10" s="2" t="s">
        <v>57</v>
      </c>
      <c r="C10" s="8" t="s">
        <v>276</v>
      </c>
      <c r="D10" s="3">
        <v>11220.79</v>
      </c>
      <c r="E10" s="53">
        <v>0</v>
      </c>
      <c r="F10" s="48">
        <f t="shared" si="0"/>
        <v>0</v>
      </c>
      <c r="G10" s="54">
        <v>0</v>
      </c>
      <c r="H10" s="54">
        <v>0</v>
      </c>
      <c r="I10" s="54">
        <v>0</v>
      </c>
    </row>
    <row r="11" spans="1:9" x14ac:dyDescent="0.25">
      <c r="A11" s="77">
        <v>6</v>
      </c>
      <c r="B11" s="2" t="s">
        <v>58</v>
      </c>
      <c r="C11" s="8" t="s">
        <v>277</v>
      </c>
      <c r="D11" s="3">
        <v>36211.67</v>
      </c>
      <c r="E11" s="53">
        <v>0</v>
      </c>
      <c r="F11" s="48">
        <f t="shared" si="0"/>
        <v>0</v>
      </c>
      <c r="G11" s="54">
        <v>0</v>
      </c>
      <c r="H11" s="54">
        <v>0</v>
      </c>
      <c r="I11" s="54">
        <v>0</v>
      </c>
    </row>
    <row r="12" spans="1:9" x14ac:dyDescent="0.25">
      <c r="A12" s="77">
        <v>7</v>
      </c>
      <c r="B12" s="2" t="s">
        <v>408</v>
      </c>
      <c r="C12" s="8" t="s">
        <v>278</v>
      </c>
      <c r="D12" s="3">
        <v>32051.3</v>
      </c>
      <c r="E12" s="53">
        <v>0</v>
      </c>
      <c r="F12" s="48">
        <f t="shared" si="0"/>
        <v>0</v>
      </c>
      <c r="G12" s="54">
        <v>0</v>
      </c>
      <c r="H12" s="54">
        <v>0</v>
      </c>
      <c r="I12" s="54">
        <v>0</v>
      </c>
    </row>
    <row r="13" spans="1:9" x14ac:dyDescent="0.25">
      <c r="A13" s="77">
        <v>8</v>
      </c>
      <c r="B13" s="2" t="s">
        <v>409</v>
      </c>
      <c r="C13" s="8" t="s">
        <v>279</v>
      </c>
      <c r="D13" s="3">
        <v>40617.199999999997</v>
      </c>
      <c r="E13" s="53">
        <v>0</v>
      </c>
      <c r="F13" s="48">
        <f t="shared" si="0"/>
        <v>0</v>
      </c>
      <c r="G13" s="54">
        <v>0</v>
      </c>
      <c r="H13" s="54">
        <v>0</v>
      </c>
      <c r="I13" s="54">
        <v>0</v>
      </c>
    </row>
    <row r="14" spans="1:9" x14ac:dyDescent="0.25">
      <c r="A14" s="77">
        <v>9</v>
      </c>
      <c r="B14" s="2" t="s">
        <v>410</v>
      </c>
      <c r="C14" s="8" t="s">
        <v>280</v>
      </c>
      <c r="D14" s="3">
        <v>54476.59</v>
      </c>
      <c r="E14" s="53">
        <v>0</v>
      </c>
      <c r="F14" s="48">
        <f t="shared" si="0"/>
        <v>0</v>
      </c>
      <c r="G14" s="54">
        <v>0</v>
      </c>
      <c r="H14" s="54">
        <v>0</v>
      </c>
      <c r="I14" s="54">
        <v>0</v>
      </c>
    </row>
    <row r="15" spans="1:9" ht="15.75" customHeight="1" x14ac:dyDescent="0.25">
      <c r="A15" s="77">
        <v>10</v>
      </c>
      <c r="B15" s="2" t="s">
        <v>59</v>
      </c>
      <c r="C15" s="8" t="s">
        <v>281</v>
      </c>
      <c r="D15" s="3">
        <v>14808.36</v>
      </c>
      <c r="E15" s="53">
        <v>0</v>
      </c>
      <c r="F15" s="48">
        <f t="shared" si="0"/>
        <v>0</v>
      </c>
      <c r="G15" s="54">
        <v>0</v>
      </c>
      <c r="H15" s="54">
        <v>0</v>
      </c>
      <c r="I15" s="54">
        <v>0</v>
      </c>
    </row>
    <row r="16" spans="1:9" ht="24" customHeight="1" x14ac:dyDescent="0.25">
      <c r="A16" s="77">
        <v>11</v>
      </c>
      <c r="B16" s="2" t="s">
        <v>3</v>
      </c>
      <c r="C16" s="8" t="s">
        <v>282</v>
      </c>
      <c r="D16" s="3">
        <v>1404.67</v>
      </c>
      <c r="E16" s="53">
        <v>0</v>
      </c>
      <c r="F16" s="48">
        <f t="shared" si="0"/>
        <v>0</v>
      </c>
      <c r="G16" s="54">
        <v>0</v>
      </c>
      <c r="H16" s="54">
        <v>0</v>
      </c>
      <c r="I16" s="54">
        <v>0</v>
      </c>
    </row>
    <row r="17" spans="1:9" ht="24" x14ac:dyDescent="0.25">
      <c r="A17" s="77">
        <v>12</v>
      </c>
      <c r="B17" s="2" t="s">
        <v>4</v>
      </c>
      <c r="C17" s="8" t="s">
        <v>283</v>
      </c>
      <c r="D17" s="3">
        <v>6005.68</v>
      </c>
      <c r="E17" s="53">
        <v>0</v>
      </c>
      <c r="F17" s="48">
        <f t="shared" si="0"/>
        <v>0</v>
      </c>
      <c r="G17" s="54">
        <v>0</v>
      </c>
      <c r="H17" s="54">
        <v>0</v>
      </c>
      <c r="I17" s="54">
        <v>0</v>
      </c>
    </row>
    <row r="18" spans="1:9" x14ac:dyDescent="0.25">
      <c r="A18" s="77">
        <v>13</v>
      </c>
      <c r="B18" s="2" t="s">
        <v>60</v>
      </c>
      <c r="C18" s="8" t="s">
        <v>284</v>
      </c>
      <c r="D18" s="3">
        <v>14926.62</v>
      </c>
      <c r="E18" s="53">
        <v>0</v>
      </c>
      <c r="F18" s="48">
        <f t="shared" si="0"/>
        <v>0</v>
      </c>
      <c r="G18" s="54">
        <v>0</v>
      </c>
      <c r="H18" s="54">
        <v>0</v>
      </c>
      <c r="I18" s="54">
        <v>0</v>
      </c>
    </row>
    <row r="19" spans="1:9" x14ac:dyDescent="0.25">
      <c r="A19" s="77">
        <v>14</v>
      </c>
      <c r="B19" s="2" t="s">
        <v>61</v>
      </c>
      <c r="C19" s="8" t="s">
        <v>285</v>
      </c>
      <c r="D19" s="3">
        <v>14837.06</v>
      </c>
      <c r="E19" s="53">
        <v>0</v>
      </c>
      <c r="F19" s="48">
        <f t="shared" si="0"/>
        <v>0</v>
      </c>
      <c r="G19" s="54">
        <v>0</v>
      </c>
      <c r="H19" s="54">
        <v>0</v>
      </c>
      <c r="I19" s="54">
        <v>0</v>
      </c>
    </row>
    <row r="20" spans="1:9" x14ac:dyDescent="0.25">
      <c r="A20" s="77">
        <v>15</v>
      </c>
      <c r="B20" s="2" t="s">
        <v>411</v>
      </c>
      <c r="C20" s="8" t="s">
        <v>286</v>
      </c>
      <c r="D20" s="3">
        <v>36839.730000000003</v>
      </c>
      <c r="E20" s="53">
        <v>0</v>
      </c>
      <c r="F20" s="48">
        <f t="shared" si="0"/>
        <v>0</v>
      </c>
      <c r="G20" s="54">
        <v>0</v>
      </c>
      <c r="H20" s="54">
        <v>0</v>
      </c>
      <c r="I20" s="54">
        <v>0</v>
      </c>
    </row>
    <row r="21" spans="1:9" x14ac:dyDescent="0.25">
      <c r="A21" s="77">
        <v>16</v>
      </c>
      <c r="B21" s="2" t="s">
        <v>62</v>
      </c>
      <c r="C21" s="8" t="s">
        <v>287</v>
      </c>
      <c r="D21" s="3">
        <v>9414.9599999999991</v>
      </c>
      <c r="E21" s="53">
        <v>0</v>
      </c>
      <c r="F21" s="48">
        <f t="shared" si="0"/>
        <v>0</v>
      </c>
      <c r="G21" s="54">
        <v>0</v>
      </c>
      <c r="H21" s="54">
        <v>0</v>
      </c>
      <c r="I21" s="54">
        <v>0</v>
      </c>
    </row>
    <row r="22" spans="1:9" x14ac:dyDescent="0.25">
      <c r="A22" s="77">
        <v>17</v>
      </c>
      <c r="B22" s="2" t="s">
        <v>63</v>
      </c>
      <c r="C22" s="8" t="s">
        <v>288</v>
      </c>
      <c r="D22" s="3">
        <v>11096.4</v>
      </c>
      <c r="E22" s="53">
        <v>0</v>
      </c>
      <c r="F22" s="48">
        <f t="shared" si="0"/>
        <v>0</v>
      </c>
      <c r="G22" s="54">
        <v>0</v>
      </c>
      <c r="H22" s="54">
        <v>0</v>
      </c>
      <c r="I22" s="54">
        <v>0</v>
      </c>
    </row>
    <row r="23" spans="1:9" x14ac:dyDescent="0.25">
      <c r="A23" s="77">
        <v>18</v>
      </c>
      <c r="B23" s="2" t="s">
        <v>412</v>
      </c>
      <c r="C23" s="8" t="s">
        <v>289</v>
      </c>
      <c r="D23" s="3">
        <v>8393.91</v>
      </c>
      <c r="E23" s="53">
        <v>0</v>
      </c>
      <c r="F23" s="48">
        <f t="shared" si="0"/>
        <v>0</v>
      </c>
      <c r="G23" s="54">
        <v>0</v>
      </c>
      <c r="H23" s="54">
        <v>0</v>
      </c>
      <c r="I23" s="54">
        <v>0</v>
      </c>
    </row>
    <row r="24" spans="1:9" x14ac:dyDescent="0.25">
      <c r="A24" s="77">
        <v>19</v>
      </c>
      <c r="B24" s="2" t="s">
        <v>550</v>
      </c>
      <c r="C24" s="8" t="s">
        <v>290</v>
      </c>
      <c r="D24" s="3">
        <v>7347.83</v>
      </c>
      <c r="E24" s="53">
        <v>0</v>
      </c>
      <c r="F24" s="48">
        <f t="shared" si="0"/>
        <v>0</v>
      </c>
      <c r="G24" s="54">
        <v>0</v>
      </c>
      <c r="H24" s="54">
        <v>0</v>
      </c>
      <c r="I24" s="54">
        <v>0</v>
      </c>
    </row>
    <row r="25" spans="1:9" x14ac:dyDescent="0.25">
      <c r="A25" s="77">
        <v>20</v>
      </c>
      <c r="B25" s="2" t="s">
        <v>64</v>
      </c>
      <c r="C25" s="8" t="s">
        <v>291</v>
      </c>
      <c r="D25" s="3">
        <v>15044.32</v>
      </c>
      <c r="E25" s="53">
        <v>0</v>
      </c>
      <c r="F25" s="48">
        <f t="shared" si="0"/>
        <v>0</v>
      </c>
      <c r="G25" s="54">
        <v>0</v>
      </c>
      <c r="H25" s="54">
        <v>0</v>
      </c>
      <c r="I25" s="54">
        <v>0</v>
      </c>
    </row>
    <row r="26" spans="1:9" x14ac:dyDescent="0.25">
      <c r="A26" s="77">
        <v>21</v>
      </c>
      <c r="B26" s="2" t="s">
        <v>413</v>
      </c>
      <c r="C26" s="8" t="s">
        <v>292</v>
      </c>
      <c r="D26" s="3">
        <v>8434.32</v>
      </c>
      <c r="E26" s="53">
        <v>0</v>
      </c>
      <c r="F26" s="48">
        <f t="shared" si="0"/>
        <v>0</v>
      </c>
      <c r="G26" s="54">
        <v>0</v>
      </c>
      <c r="H26" s="54">
        <v>0</v>
      </c>
      <c r="I26" s="54">
        <v>0</v>
      </c>
    </row>
    <row r="27" spans="1:9" x14ac:dyDescent="0.25">
      <c r="A27" s="77">
        <v>22</v>
      </c>
      <c r="B27" s="2" t="s">
        <v>414</v>
      </c>
      <c r="C27" s="8" t="s">
        <v>293</v>
      </c>
      <c r="D27" s="3">
        <v>3922.45</v>
      </c>
      <c r="E27" s="53">
        <v>0</v>
      </c>
      <c r="F27" s="48">
        <f t="shared" si="0"/>
        <v>0</v>
      </c>
      <c r="G27" s="54">
        <v>0</v>
      </c>
      <c r="H27" s="54">
        <v>0</v>
      </c>
      <c r="I27" s="54">
        <v>0</v>
      </c>
    </row>
    <row r="28" spans="1:9" x14ac:dyDescent="0.25">
      <c r="A28" s="77">
        <v>23</v>
      </c>
      <c r="B28" s="2" t="s">
        <v>65</v>
      </c>
      <c r="C28" s="8" t="s">
        <v>294</v>
      </c>
      <c r="D28" s="3">
        <v>14648.78</v>
      </c>
      <c r="E28" s="53">
        <v>0</v>
      </c>
      <c r="F28" s="48">
        <f t="shared" si="0"/>
        <v>0</v>
      </c>
      <c r="G28" s="54">
        <v>0</v>
      </c>
      <c r="H28" s="54">
        <v>0</v>
      </c>
      <c r="I28" s="54">
        <v>0</v>
      </c>
    </row>
    <row r="29" spans="1:9" x14ac:dyDescent="0.25">
      <c r="A29" s="77">
        <v>24</v>
      </c>
      <c r="B29" s="2" t="s">
        <v>551</v>
      </c>
      <c r="C29" s="8" t="s">
        <v>295</v>
      </c>
      <c r="D29" s="3">
        <v>23634.99</v>
      </c>
      <c r="E29" s="53">
        <v>0</v>
      </c>
      <c r="F29" s="48">
        <f t="shared" si="0"/>
        <v>0</v>
      </c>
      <c r="G29" s="54">
        <v>0</v>
      </c>
      <c r="H29" s="54">
        <v>0</v>
      </c>
      <c r="I29" s="54">
        <v>0</v>
      </c>
    </row>
    <row r="30" spans="1:9" x14ac:dyDescent="0.25">
      <c r="A30" s="77">
        <v>25</v>
      </c>
      <c r="B30" s="2" t="s">
        <v>66</v>
      </c>
      <c r="C30" s="8" t="s">
        <v>296</v>
      </c>
      <c r="D30" s="3">
        <v>21077.23</v>
      </c>
      <c r="E30" s="53">
        <v>0</v>
      </c>
      <c r="F30" s="48">
        <f t="shared" si="0"/>
        <v>0</v>
      </c>
      <c r="G30" s="54">
        <v>0</v>
      </c>
      <c r="H30" s="54">
        <v>0</v>
      </c>
      <c r="I30" s="54">
        <v>0</v>
      </c>
    </row>
    <row r="31" spans="1:9" x14ac:dyDescent="0.25">
      <c r="A31" s="77">
        <v>26</v>
      </c>
      <c r="B31" s="2" t="s">
        <v>67</v>
      </c>
      <c r="C31" s="8" t="s">
        <v>297</v>
      </c>
      <c r="D31" s="3">
        <v>14089.46</v>
      </c>
      <c r="E31" s="53">
        <v>0</v>
      </c>
      <c r="F31" s="48">
        <f t="shared" si="0"/>
        <v>0</v>
      </c>
      <c r="G31" s="54">
        <v>0</v>
      </c>
      <c r="H31" s="54">
        <v>0</v>
      </c>
      <c r="I31" s="54">
        <v>0</v>
      </c>
    </row>
    <row r="32" spans="1:9" x14ac:dyDescent="0.25">
      <c r="A32" s="77">
        <v>27</v>
      </c>
      <c r="B32" s="2" t="s">
        <v>415</v>
      </c>
      <c r="C32" s="8" t="s">
        <v>298</v>
      </c>
      <c r="D32" s="81">
        <v>613.19000000000005</v>
      </c>
      <c r="E32" s="53">
        <v>0</v>
      </c>
      <c r="F32" s="48">
        <f t="shared" si="0"/>
        <v>0</v>
      </c>
      <c r="G32" s="54">
        <v>0</v>
      </c>
      <c r="H32" s="54">
        <v>0</v>
      </c>
      <c r="I32" s="54">
        <v>0</v>
      </c>
    </row>
    <row r="33" spans="1:9" x14ac:dyDescent="0.25">
      <c r="A33" s="77">
        <v>28</v>
      </c>
      <c r="B33" s="2" t="s">
        <v>416</v>
      </c>
      <c r="C33" s="8" t="s">
        <v>299</v>
      </c>
      <c r="D33" s="3">
        <v>18204.95</v>
      </c>
      <c r="E33" s="53">
        <v>0</v>
      </c>
      <c r="F33" s="48">
        <f t="shared" si="0"/>
        <v>0</v>
      </c>
      <c r="G33" s="54">
        <v>0</v>
      </c>
      <c r="H33" s="54">
        <v>0</v>
      </c>
      <c r="I33" s="54">
        <v>0</v>
      </c>
    </row>
    <row r="34" spans="1:9" ht="15.75" thickBot="1" x14ac:dyDescent="0.3">
      <c r="A34" s="77">
        <v>29</v>
      </c>
      <c r="B34" s="2" t="s">
        <v>417</v>
      </c>
      <c r="C34" s="8" t="s">
        <v>300</v>
      </c>
      <c r="D34" s="3">
        <v>3618.49</v>
      </c>
      <c r="E34" s="52">
        <v>0</v>
      </c>
      <c r="F34" s="49">
        <f t="shared" si="0"/>
        <v>0</v>
      </c>
      <c r="G34" s="54">
        <v>0</v>
      </c>
      <c r="H34" s="54">
        <v>0</v>
      </c>
      <c r="I34" s="54">
        <v>0</v>
      </c>
    </row>
    <row r="35" spans="1:9" ht="15" customHeight="1" x14ac:dyDescent="0.25">
      <c r="A35" s="202" t="s">
        <v>574</v>
      </c>
      <c r="B35" s="203"/>
      <c r="C35" s="203"/>
      <c r="D35" s="204"/>
      <c r="E35" s="61">
        <f>SUM(E6:E34)</f>
        <v>0</v>
      </c>
      <c r="F35" s="62">
        <f>SUM(F6:F34)</f>
        <v>0</v>
      </c>
      <c r="G35" s="72">
        <f>SUM(G6:G34)</f>
        <v>0</v>
      </c>
      <c r="H35" s="72">
        <f>SUM(H6:H34)</f>
        <v>0</v>
      </c>
      <c r="I35" s="73">
        <f>SUM(I6:I34)</f>
        <v>0</v>
      </c>
    </row>
    <row r="36" spans="1:9" ht="15.75" customHeight="1" x14ac:dyDescent="0.25">
      <c r="A36" s="205" t="s">
        <v>563</v>
      </c>
      <c r="B36" s="206"/>
      <c r="C36" s="206"/>
      <c r="D36" s="66">
        <v>229.16</v>
      </c>
      <c r="E36" s="207" t="s">
        <v>569</v>
      </c>
      <c r="F36" s="208"/>
      <c r="G36" s="63" t="s">
        <v>626</v>
      </c>
      <c r="H36" s="69" t="s">
        <v>557</v>
      </c>
      <c r="I36" s="83" t="e">
        <f>SUM(I35*D36*G36)</f>
        <v>#VALUE!</v>
      </c>
    </row>
    <row r="37" spans="1:9" ht="16.5" customHeight="1" x14ac:dyDescent="0.25">
      <c r="A37" s="209" t="s">
        <v>567</v>
      </c>
      <c r="B37" s="208"/>
      <c r="C37" s="208"/>
      <c r="D37" s="67">
        <v>7193.95</v>
      </c>
      <c r="E37" s="210" t="s">
        <v>558</v>
      </c>
      <c r="F37" s="211"/>
      <c r="G37" s="212"/>
      <c r="H37" s="213"/>
      <c r="I37" s="71">
        <f>SUM(G35*D37)</f>
        <v>0</v>
      </c>
    </row>
    <row r="38" spans="1:9" ht="18" customHeight="1" thickBot="1" x14ac:dyDescent="0.3">
      <c r="A38" s="214" t="s">
        <v>568</v>
      </c>
      <c r="B38" s="215"/>
      <c r="C38" s="216"/>
      <c r="D38" s="68">
        <v>3557.01</v>
      </c>
      <c r="E38" s="217" t="s">
        <v>559</v>
      </c>
      <c r="F38" s="215"/>
      <c r="G38" s="218"/>
      <c r="H38" s="219"/>
      <c r="I38" s="65">
        <f>SUM(H35*D38)</f>
        <v>0</v>
      </c>
    </row>
    <row r="39" spans="1:9" ht="22.5" customHeight="1" thickTop="1" thickBot="1" x14ac:dyDescent="0.3">
      <c r="A39" s="220" t="s">
        <v>589</v>
      </c>
      <c r="B39" s="221"/>
      <c r="C39" s="221"/>
      <c r="D39" s="221"/>
      <c r="E39" s="221"/>
      <c r="F39" s="221"/>
      <c r="G39" s="221"/>
      <c r="H39" s="222"/>
      <c r="I39" s="64" t="e">
        <f>SUM(F35+I36+I37+I38)</f>
        <v>#VALUE!</v>
      </c>
    </row>
    <row r="40" spans="1:9" x14ac:dyDescent="0.25">
      <c r="B40" s="43"/>
    </row>
    <row r="41" spans="1:9" ht="15" customHeight="1" x14ac:dyDescent="0.25">
      <c r="B41" s="22"/>
      <c r="E41" s="51" t="s">
        <v>570</v>
      </c>
      <c r="F41" s="223" t="s">
        <v>573</v>
      </c>
      <c r="G41" s="223"/>
      <c r="H41" s="223"/>
      <c r="I41" s="223"/>
    </row>
    <row r="42" spans="1:9" x14ac:dyDescent="0.25">
      <c r="E42" s="230" t="s">
        <v>561</v>
      </c>
      <c r="F42" s="230"/>
      <c r="G42" s="230"/>
      <c r="H42" s="230"/>
      <c r="I42" s="230"/>
    </row>
  </sheetData>
  <mergeCells count="21">
    <mergeCell ref="A1:I1"/>
    <mergeCell ref="A2:I2"/>
    <mergeCell ref="A3:B3"/>
    <mergeCell ref="C3:I3"/>
    <mergeCell ref="A4:B5"/>
    <mergeCell ref="C4:C5"/>
    <mergeCell ref="D4:D5"/>
    <mergeCell ref="E4:E5"/>
    <mergeCell ref="F4:F5"/>
    <mergeCell ref="G4:H4"/>
    <mergeCell ref="I4:I5"/>
    <mergeCell ref="A35:D35"/>
    <mergeCell ref="A36:C36"/>
    <mergeCell ref="E36:F36"/>
    <mergeCell ref="A37:C37"/>
    <mergeCell ref="E37:H37"/>
    <mergeCell ref="A38:C38"/>
    <mergeCell ref="E38:H38"/>
    <mergeCell ref="A39:H39"/>
    <mergeCell ref="F41:I41"/>
    <mergeCell ref="E42:I4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9"/>
  </sheetPr>
  <dimension ref="A1:K48"/>
  <sheetViews>
    <sheetView workbookViewId="0">
      <selection activeCell="A4" sqref="A4:I4"/>
    </sheetView>
  </sheetViews>
  <sheetFormatPr defaultRowHeight="15" x14ac:dyDescent="0.25"/>
  <cols>
    <col min="1" max="1" width="4.5703125" customWidth="1"/>
    <col min="2" max="2" width="22.7109375" customWidth="1"/>
    <col min="3" max="3" width="4.5703125" customWidth="1"/>
    <col min="4" max="4" width="4.140625" customWidth="1"/>
    <col min="5" max="5" width="15.85546875" customWidth="1"/>
    <col min="6" max="6" width="7.42578125" customWidth="1"/>
    <col min="7" max="7" width="12" customWidth="1"/>
    <col min="8" max="8" width="6.140625" customWidth="1"/>
    <col min="9" max="9" width="9.140625" customWidth="1"/>
  </cols>
  <sheetData>
    <row r="1" spans="1:11" ht="15.75" x14ac:dyDescent="0.25">
      <c r="A1" s="225" t="s">
        <v>304</v>
      </c>
      <c r="B1" s="225"/>
      <c r="C1" s="225"/>
      <c r="D1" s="225"/>
      <c r="E1" s="225"/>
      <c r="F1" s="225"/>
      <c r="G1" s="225"/>
      <c r="H1" s="225"/>
      <c r="I1" s="225"/>
    </row>
    <row r="2" spans="1:11" ht="15.75" x14ac:dyDescent="0.25">
      <c r="A2" s="226" t="s">
        <v>348</v>
      </c>
      <c r="B2" s="226"/>
      <c r="C2" s="226"/>
      <c r="D2" s="226"/>
      <c r="E2" s="226"/>
      <c r="F2" s="226"/>
      <c r="G2" s="227"/>
      <c r="H2" s="227"/>
      <c r="I2" s="227"/>
    </row>
    <row r="3" spans="1:11" ht="15.75" x14ac:dyDescent="0.25">
      <c r="A3" s="228" t="s">
        <v>302</v>
      </c>
      <c r="B3" s="229"/>
      <c r="C3" s="229"/>
      <c r="D3" s="182"/>
      <c r="E3" s="228" t="s">
        <v>73</v>
      </c>
      <c r="F3" s="229"/>
      <c r="G3" s="229"/>
      <c r="H3" s="229"/>
      <c r="I3" s="182"/>
    </row>
    <row r="4" spans="1:11" ht="15.75" x14ac:dyDescent="0.25">
      <c r="A4" s="225" t="s">
        <v>313</v>
      </c>
      <c r="B4" s="225"/>
      <c r="C4" s="225"/>
      <c r="D4" s="225"/>
      <c r="E4" s="225"/>
      <c r="F4" s="225"/>
      <c r="G4" s="225"/>
      <c r="H4" s="225"/>
      <c r="I4" s="225"/>
    </row>
    <row r="5" spans="1:11" ht="27" customHeight="1" x14ac:dyDescent="0.25">
      <c r="A5" s="10" t="s">
        <v>168</v>
      </c>
      <c r="B5" s="10" t="s">
        <v>169</v>
      </c>
      <c r="C5" s="10" t="s">
        <v>306</v>
      </c>
      <c r="D5" s="10" t="s">
        <v>171</v>
      </c>
      <c r="E5" s="10" t="s">
        <v>170</v>
      </c>
      <c r="F5" s="10" t="s">
        <v>172</v>
      </c>
      <c r="G5" s="10" t="s">
        <v>305</v>
      </c>
      <c r="H5" s="10" t="s">
        <v>173</v>
      </c>
      <c r="I5" s="10" t="s">
        <v>100</v>
      </c>
      <c r="J5" s="4"/>
      <c r="K5" s="4"/>
    </row>
    <row r="6" spans="1:11" x14ac:dyDescent="0.25">
      <c r="A6" s="6"/>
      <c r="B6" s="6"/>
      <c r="C6" s="6"/>
      <c r="D6" s="6"/>
      <c r="E6" s="6"/>
      <c r="F6" s="6"/>
      <c r="G6" s="6"/>
      <c r="H6" s="6"/>
      <c r="I6" s="6"/>
    </row>
    <row r="7" spans="1:11" x14ac:dyDescent="0.25">
      <c r="A7" s="6"/>
      <c r="B7" s="6"/>
      <c r="C7" s="6"/>
      <c r="D7" s="6"/>
      <c r="E7" s="6"/>
      <c r="F7" s="6"/>
      <c r="G7" s="6"/>
      <c r="H7" s="6"/>
      <c r="I7" s="6"/>
    </row>
    <row r="8" spans="1:11" x14ac:dyDescent="0.25">
      <c r="A8" s="6"/>
      <c r="B8" s="6"/>
      <c r="C8" s="6"/>
      <c r="D8" s="6"/>
      <c r="E8" s="6"/>
      <c r="F8" s="6"/>
      <c r="G8" s="6"/>
      <c r="H8" s="6"/>
      <c r="I8" s="6"/>
    </row>
    <row r="9" spans="1:11" x14ac:dyDescent="0.25">
      <c r="A9" s="6"/>
      <c r="B9" s="6"/>
      <c r="C9" s="6"/>
      <c r="D9" s="6"/>
      <c r="E9" s="6"/>
      <c r="F9" s="6"/>
      <c r="G9" s="6"/>
      <c r="H9" s="6"/>
      <c r="I9" s="6"/>
    </row>
    <row r="10" spans="1:11" x14ac:dyDescent="0.25">
      <c r="A10" s="6"/>
      <c r="B10" s="6"/>
      <c r="C10" s="6"/>
      <c r="D10" s="6"/>
      <c r="E10" s="6"/>
      <c r="F10" s="6"/>
      <c r="G10" s="6"/>
      <c r="H10" s="6"/>
      <c r="I10" s="6"/>
    </row>
    <row r="11" spans="1:11" x14ac:dyDescent="0.25">
      <c r="A11" s="6"/>
      <c r="B11" s="6"/>
      <c r="C11" s="6"/>
      <c r="D11" s="6"/>
      <c r="E11" s="6"/>
      <c r="F11" s="6"/>
      <c r="G11" s="6"/>
      <c r="H11" s="6"/>
      <c r="I11" s="6"/>
    </row>
    <row r="12" spans="1:11" x14ac:dyDescent="0.25">
      <c r="A12" s="6"/>
      <c r="B12" s="6"/>
      <c r="C12" s="6"/>
      <c r="D12" s="6"/>
      <c r="E12" s="6"/>
      <c r="F12" s="6"/>
      <c r="G12" s="6"/>
      <c r="H12" s="6"/>
      <c r="I12" s="6"/>
    </row>
    <row r="13" spans="1:11" x14ac:dyDescent="0.25">
      <c r="A13" s="6"/>
      <c r="B13" s="6"/>
      <c r="C13" s="6"/>
      <c r="D13" s="6"/>
      <c r="E13" s="6"/>
      <c r="F13" s="6"/>
      <c r="G13" s="6"/>
      <c r="H13" s="6"/>
      <c r="I13" s="6"/>
    </row>
    <row r="14" spans="1:11" x14ac:dyDescent="0.25">
      <c r="A14" s="6"/>
      <c r="B14" s="6"/>
      <c r="C14" s="6"/>
      <c r="D14" s="6"/>
      <c r="E14" s="6"/>
      <c r="F14" s="6"/>
      <c r="G14" s="6"/>
      <c r="H14" s="6"/>
      <c r="I14" s="6"/>
    </row>
    <row r="15" spans="1:11" x14ac:dyDescent="0.25">
      <c r="A15" s="6"/>
      <c r="B15" s="6"/>
      <c r="C15" s="6"/>
      <c r="D15" s="6"/>
      <c r="E15" s="6"/>
      <c r="F15" s="6"/>
      <c r="G15" s="6"/>
      <c r="H15" s="6"/>
      <c r="I15" s="6"/>
    </row>
    <row r="16" spans="1:11" x14ac:dyDescent="0.25">
      <c r="A16" s="6"/>
      <c r="B16" s="6"/>
      <c r="C16" s="6"/>
      <c r="D16" s="6"/>
      <c r="E16" s="6"/>
      <c r="F16" s="6"/>
      <c r="G16" s="6"/>
      <c r="H16" s="6"/>
      <c r="I16" s="6"/>
    </row>
    <row r="17" spans="1:9" x14ac:dyDescent="0.25">
      <c r="A17" s="6"/>
      <c r="B17" s="6"/>
      <c r="C17" s="6"/>
      <c r="D17" s="6"/>
      <c r="E17" s="6"/>
      <c r="F17" s="6"/>
      <c r="G17" s="6"/>
      <c r="H17" s="6"/>
      <c r="I17" s="6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5"/>
      <c r="B47" s="5"/>
      <c r="C47" s="5"/>
      <c r="D47" s="5"/>
      <c r="E47" s="5"/>
      <c r="F47" s="5"/>
      <c r="G47" s="5"/>
      <c r="H47" s="5"/>
      <c r="I47" s="5"/>
    </row>
    <row r="48" spans="1:9" x14ac:dyDescent="0.25">
      <c r="A48" s="5"/>
      <c r="B48" s="5"/>
      <c r="C48" s="5"/>
      <c r="D48" s="5"/>
      <c r="E48" s="5"/>
      <c r="F48" s="5"/>
      <c r="G48" s="5"/>
      <c r="H48" s="5"/>
      <c r="I48" s="5"/>
    </row>
  </sheetData>
  <mergeCells count="5">
    <mergeCell ref="A1:I1"/>
    <mergeCell ref="A2:I2"/>
    <mergeCell ref="A4:I4"/>
    <mergeCell ref="A3:D3"/>
    <mergeCell ref="E3:I3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E4F0EA-C829-446A-98AB-C4C9BCE4F1FB}">
  <sheetPr>
    <tabColor rgb="FFFFC000"/>
  </sheetPr>
  <dimension ref="A1:I58"/>
  <sheetViews>
    <sheetView topLeftCell="A41" workbookViewId="0">
      <selection activeCell="E53" sqref="E53:H53"/>
    </sheetView>
  </sheetViews>
  <sheetFormatPr defaultRowHeight="15" x14ac:dyDescent="0.25"/>
  <cols>
    <col min="1" max="1" width="2.5703125" customWidth="1"/>
    <col min="2" max="2" width="22.28515625" customWidth="1"/>
    <col min="3" max="3" width="5.42578125" customWidth="1"/>
    <col min="4" max="4" width="8.140625" customWidth="1"/>
    <col min="5" max="5" width="7.28515625" customWidth="1"/>
    <col min="6" max="6" width="12.28515625" customWidth="1"/>
    <col min="7" max="7" width="8.42578125" customWidth="1"/>
    <col min="8" max="8" width="8.7109375" customWidth="1"/>
    <col min="9" max="9" width="12.140625" customWidth="1"/>
  </cols>
  <sheetData>
    <row r="1" spans="1:9" ht="18.75" x14ac:dyDescent="0.3">
      <c r="A1" s="192" t="s">
        <v>572</v>
      </c>
      <c r="B1" s="192"/>
      <c r="C1" s="192"/>
      <c r="D1" s="192"/>
      <c r="E1" s="192"/>
      <c r="F1" s="192"/>
      <c r="G1" s="177"/>
      <c r="H1" s="177"/>
      <c r="I1" s="177"/>
    </row>
    <row r="2" spans="1:9" ht="18.75" x14ac:dyDescent="0.3">
      <c r="A2" s="186" t="s">
        <v>347</v>
      </c>
      <c r="B2" s="178"/>
      <c r="C2" s="177"/>
      <c r="D2" s="177"/>
      <c r="E2" s="177"/>
      <c r="F2" s="177"/>
      <c r="G2" s="177"/>
      <c r="H2" s="177"/>
      <c r="I2" s="177"/>
    </row>
    <row r="3" spans="1:9" ht="18.75" x14ac:dyDescent="0.3">
      <c r="A3" s="186" t="s">
        <v>74</v>
      </c>
      <c r="B3" s="178"/>
      <c r="C3" s="180" t="s">
        <v>73</v>
      </c>
      <c r="D3" s="181"/>
      <c r="E3" s="193"/>
      <c r="F3" s="181"/>
      <c r="G3" s="177"/>
      <c r="H3" s="177"/>
      <c r="I3" s="177"/>
    </row>
    <row r="4" spans="1:9" x14ac:dyDescent="0.25">
      <c r="A4" s="194" t="s">
        <v>590</v>
      </c>
      <c r="B4" s="195"/>
      <c r="C4" s="198" t="s">
        <v>562</v>
      </c>
      <c r="D4" s="199" t="s">
        <v>564</v>
      </c>
      <c r="E4" s="200" t="s">
        <v>552</v>
      </c>
      <c r="F4" s="201" t="s">
        <v>553</v>
      </c>
      <c r="G4" s="200" t="s">
        <v>565</v>
      </c>
      <c r="H4" s="200"/>
      <c r="I4" s="200" t="s">
        <v>566</v>
      </c>
    </row>
    <row r="5" spans="1:9" ht="28.5" customHeight="1" x14ac:dyDescent="0.25">
      <c r="A5" s="196"/>
      <c r="B5" s="197"/>
      <c r="C5" s="198"/>
      <c r="D5" s="199"/>
      <c r="E5" s="200"/>
      <c r="F5" s="201"/>
      <c r="G5" s="41" t="s">
        <v>555</v>
      </c>
      <c r="H5" s="41" t="s">
        <v>556</v>
      </c>
      <c r="I5" s="200"/>
    </row>
    <row r="6" spans="1:9" ht="15" customHeight="1" x14ac:dyDescent="0.25">
      <c r="A6" s="75">
        <v>1</v>
      </c>
      <c r="B6" s="84"/>
      <c r="C6" s="7" t="s">
        <v>352</v>
      </c>
      <c r="D6" s="27"/>
      <c r="E6" s="52">
        <v>0</v>
      </c>
      <c r="F6" s="47">
        <f t="shared" ref="F6:F50" si="0">SUM(E6*D6)</f>
        <v>0</v>
      </c>
      <c r="G6" s="54">
        <v>0</v>
      </c>
      <c r="H6" s="54">
        <v>0</v>
      </c>
      <c r="I6" s="54">
        <v>0</v>
      </c>
    </row>
    <row r="7" spans="1:9" x14ac:dyDescent="0.25">
      <c r="A7" s="77">
        <v>2</v>
      </c>
      <c r="B7" s="84"/>
      <c r="C7" s="7" t="s">
        <v>353</v>
      </c>
      <c r="D7" s="3"/>
      <c r="E7" s="52">
        <v>0</v>
      </c>
      <c r="F7" s="48">
        <f t="shared" si="0"/>
        <v>0</v>
      </c>
      <c r="G7" s="54">
        <v>0</v>
      </c>
      <c r="H7" s="54">
        <v>0</v>
      </c>
      <c r="I7" s="54">
        <v>0</v>
      </c>
    </row>
    <row r="8" spans="1:9" x14ac:dyDescent="0.25">
      <c r="A8" s="77">
        <v>3</v>
      </c>
      <c r="B8" s="84"/>
      <c r="C8" s="7" t="s">
        <v>354</v>
      </c>
      <c r="D8" s="3"/>
      <c r="E8" s="53">
        <v>0</v>
      </c>
      <c r="F8" s="48">
        <f t="shared" si="0"/>
        <v>0</v>
      </c>
      <c r="G8" s="54">
        <v>0</v>
      </c>
      <c r="H8" s="54">
        <v>0</v>
      </c>
      <c r="I8" s="54">
        <v>0</v>
      </c>
    </row>
    <row r="9" spans="1:9" x14ac:dyDescent="0.25">
      <c r="A9" s="77">
        <v>4</v>
      </c>
      <c r="B9" s="84"/>
      <c r="C9" s="7" t="s">
        <v>355</v>
      </c>
      <c r="D9" s="3"/>
      <c r="E9" s="53">
        <v>0</v>
      </c>
      <c r="F9" s="48">
        <f t="shared" si="0"/>
        <v>0</v>
      </c>
      <c r="G9" s="54">
        <v>0</v>
      </c>
      <c r="H9" s="54">
        <v>0</v>
      </c>
      <c r="I9" s="54">
        <v>0</v>
      </c>
    </row>
    <row r="10" spans="1:9" x14ac:dyDescent="0.25">
      <c r="A10" s="77">
        <v>5</v>
      </c>
      <c r="B10" s="84"/>
      <c r="C10" s="7" t="s">
        <v>356</v>
      </c>
      <c r="D10" s="3"/>
      <c r="E10" s="53">
        <v>0</v>
      </c>
      <c r="F10" s="48">
        <f t="shared" si="0"/>
        <v>0</v>
      </c>
      <c r="G10" s="54">
        <v>0</v>
      </c>
      <c r="H10" s="54">
        <v>0</v>
      </c>
      <c r="I10" s="54">
        <v>0</v>
      </c>
    </row>
    <row r="11" spans="1:9" x14ac:dyDescent="0.25">
      <c r="A11" s="77">
        <v>6</v>
      </c>
      <c r="B11" s="86"/>
      <c r="C11" s="7" t="s">
        <v>357</v>
      </c>
      <c r="D11" s="3"/>
      <c r="E11" s="53">
        <v>0</v>
      </c>
      <c r="F11" s="48">
        <f t="shared" si="0"/>
        <v>0</v>
      </c>
      <c r="G11" s="54">
        <v>0</v>
      </c>
      <c r="H11" s="54">
        <v>0</v>
      </c>
      <c r="I11" s="54">
        <v>0</v>
      </c>
    </row>
    <row r="12" spans="1:9" x14ac:dyDescent="0.25">
      <c r="A12" s="77">
        <v>7</v>
      </c>
      <c r="B12" s="84"/>
      <c r="C12" s="7" t="s">
        <v>358</v>
      </c>
      <c r="D12" s="3"/>
      <c r="E12" s="53">
        <v>0</v>
      </c>
      <c r="F12" s="48">
        <f t="shared" si="0"/>
        <v>0</v>
      </c>
      <c r="G12" s="54">
        <v>0</v>
      </c>
      <c r="H12" s="54">
        <v>0</v>
      </c>
      <c r="I12" s="54">
        <v>0</v>
      </c>
    </row>
    <row r="13" spans="1:9" x14ac:dyDescent="0.25">
      <c r="A13" s="77">
        <v>8</v>
      </c>
      <c r="B13" s="84"/>
      <c r="C13" s="7" t="s">
        <v>359</v>
      </c>
      <c r="D13" s="3"/>
      <c r="E13" s="53">
        <v>0</v>
      </c>
      <c r="F13" s="48">
        <f t="shared" si="0"/>
        <v>0</v>
      </c>
      <c r="G13" s="54">
        <v>0</v>
      </c>
      <c r="H13" s="54">
        <v>0</v>
      </c>
      <c r="I13" s="54">
        <v>0</v>
      </c>
    </row>
    <row r="14" spans="1:9" x14ac:dyDescent="0.25">
      <c r="A14" s="77">
        <v>9</v>
      </c>
      <c r="B14" s="84"/>
      <c r="C14" s="7" t="s">
        <v>360</v>
      </c>
      <c r="D14" s="3"/>
      <c r="E14" s="53">
        <v>0</v>
      </c>
      <c r="F14" s="48">
        <f t="shared" si="0"/>
        <v>0</v>
      </c>
      <c r="G14" s="54">
        <v>0</v>
      </c>
      <c r="H14" s="54">
        <v>0</v>
      </c>
      <c r="I14" s="54">
        <v>0</v>
      </c>
    </row>
    <row r="15" spans="1:9" ht="16.5" customHeight="1" x14ac:dyDescent="0.25">
      <c r="A15" s="77">
        <v>10</v>
      </c>
      <c r="B15" s="84"/>
      <c r="C15" s="7" t="s">
        <v>361</v>
      </c>
      <c r="D15" s="3"/>
      <c r="E15" s="53">
        <v>0</v>
      </c>
      <c r="F15" s="48">
        <f t="shared" si="0"/>
        <v>0</v>
      </c>
      <c r="G15" s="54">
        <v>0</v>
      </c>
      <c r="H15" s="54">
        <v>0</v>
      </c>
      <c r="I15" s="54">
        <v>0</v>
      </c>
    </row>
    <row r="16" spans="1:9" ht="15" customHeight="1" x14ac:dyDescent="0.25">
      <c r="A16" s="77">
        <v>11</v>
      </c>
      <c r="B16" s="84"/>
      <c r="C16" s="7" t="s">
        <v>362</v>
      </c>
      <c r="D16" s="3"/>
      <c r="E16" s="53">
        <v>0</v>
      </c>
      <c r="F16" s="48">
        <f t="shared" si="0"/>
        <v>0</v>
      </c>
      <c r="G16" s="54">
        <v>0</v>
      </c>
      <c r="H16" s="54">
        <v>0</v>
      </c>
      <c r="I16" s="54">
        <v>0</v>
      </c>
    </row>
    <row r="17" spans="1:9" x14ac:dyDescent="0.25">
      <c r="A17" s="77">
        <v>12</v>
      </c>
      <c r="B17" s="84"/>
      <c r="C17" s="7" t="s">
        <v>363</v>
      </c>
      <c r="D17" s="3"/>
      <c r="E17" s="53">
        <v>0</v>
      </c>
      <c r="F17" s="48">
        <f t="shared" si="0"/>
        <v>0</v>
      </c>
      <c r="G17" s="54">
        <v>0</v>
      </c>
      <c r="H17" s="54">
        <v>0</v>
      </c>
      <c r="I17" s="54">
        <v>0</v>
      </c>
    </row>
    <row r="18" spans="1:9" x14ac:dyDescent="0.25">
      <c r="A18" s="77">
        <v>13</v>
      </c>
      <c r="B18" s="84"/>
      <c r="C18" s="7" t="s">
        <v>364</v>
      </c>
      <c r="D18" s="3"/>
      <c r="E18" s="53">
        <v>0</v>
      </c>
      <c r="F18" s="48">
        <f t="shared" si="0"/>
        <v>0</v>
      </c>
      <c r="G18" s="54">
        <v>0</v>
      </c>
      <c r="H18" s="54">
        <v>0</v>
      </c>
      <c r="I18" s="54">
        <v>0</v>
      </c>
    </row>
    <row r="19" spans="1:9" x14ac:dyDescent="0.25">
      <c r="A19" s="77">
        <v>14</v>
      </c>
      <c r="B19" s="84"/>
      <c r="C19" s="7" t="s">
        <v>365</v>
      </c>
      <c r="D19" s="3"/>
      <c r="E19" s="53">
        <v>0</v>
      </c>
      <c r="F19" s="48">
        <f t="shared" si="0"/>
        <v>0</v>
      </c>
      <c r="G19" s="54">
        <v>0</v>
      </c>
      <c r="H19" s="54">
        <v>0</v>
      </c>
      <c r="I19" s="54">
        <v>0</v>
      </c>
    </row>
    <row r="20" spans="1:9" x14ac:dyDescent="0.25">
      <c r="A20" s="77">
        <v>15</v>
      </c>
      <c r="B20" s="84"/>
      <c r="C20" s="7" t="s">
        <v>366</v>
      </c>
      <c r="D20" s="3"/>
      <c r="E20" s="53">
        <v>0</v>
      </c>
      <c r="F20" s="48">
        <f t="shared" si="0"/>
        <v>0</v>
      </c>
      <c r="G20" s="54">
        <v>0</v>
      </c>
      <c r="H20" s="54">
        <v>0</v>
      </c>
      <c r="I20" s="54">
        <v>0</v>
      </c>
    </row>
    <row r="21" spans="1:9" x14ac:dyDescent="0.25">
      <c r="A21" s="77">
        <v>16</v>
      </c>
      <c r="B21" s="84"/>
      <c r="C21" s="7" t="s">
        <v>367</v>
      </c>
      <c r="D21" s="3"/>
      <c r="E21" s="53">
        <v>0</v>
      </c>
      <c r="F21" s="48">
        <f t="shared" si="0"/>
        <v>0</v>
      </c>
      <c r="G21" s="54">
        <v>0</v>
      </c>
      <c r="H21" s="54">
        <v>0</v>
      </c>
      <c r="I21" s="54">
        <v>0</v>
      </c>
    </row>
    <row r="22" spans="1:9" x14ac:dyDescent="0.25">
      <c r="A22" s="77">
        <v>17</v>
      </c>
      <c r="B22" s="84"/>
      <c r="C22" s="7" t="s">
        <v>368</v>
      </c>
      <c r="D22" s="3"/>
      <c r="E22" s="53">
        <v>0</v>
      </c>
      <c r="F22" s="48">
        <f t="shared" si="0"/>
        <v>0</v>
      </c>
      <c r="G22" s="54">
        <v>0</v>
      </c>
      <c r="H22" s="54">
        <v>0</v>
      </c>
      <c r="I22" s="54">
        <v>0</v>
      </c>
    </row>
    <row r="23" spans="1:9" x14ac:dyDescent="0.25">
      <c r="A23" s="77">
        <v>18</v>
      </c>
      <c r="B23" s="84"/>
      <c r="C23" s="7" t="s">
        <v>369</v>
      </c>
      <c r="D23" s="3"/>
      <c r="E23" s="53">
        <v>0</v>
      </c>
      <c r="F23" s="48">
        <f t="shared" si="0"/>
        <v>0</v>
      </c>
      <c r="G23" s="54">
        <v>0</v>
      </c>
      <c r="H23" s="54">
        <v>0</v>
      </c>
      <c r="I23" s="54">
        <v>0</v>
      </c>
    </row>
    <row r="24" spans="1:9" x14ac:dyDescent="0.25">
      <c r="A24" s="77">
        <v>19</v>
      </c>
      <c r="B24" s="84"/>
      <c r="C24" s="7" t="s">
        <v>370</v>
      </c>
      <c r="D24" s="3"/>
      <c r="E24" s="53">
        <v>0</v>
      </c>
      <c r="F24" s="48">
        <f t="shared" si="0"/>
        <v>0</v>
      </c>
      <c r="G24" s="54">
        <v>0</v>
      </c>
      <c r="H24" s="54">
        <v>0</v>
      </c>
      <c r="I24" s="54">
        <v>0</v>
      </c>
    </row>
    <row r="25" spans="1:9" x14ac:dyDescent="0.25">
      <c r="A25" s="77">
        <v>20</v>
      </c>
      <c r="B25" s="84"/>
      <c r="C25" s="7" t="s">
        <v>371</v>
      </c>
      <c r="D25" s="3"/>
      <c r="E25" s="53">
        <v>0</v>
      </c>
      <c r="F25" s="48">
        <f t="shared" si="0"/>
        <v>0</v>
      </c>
      <c r="G25" s="54">
        <v>0</v>
      </c>
      <c r="H25" s="54">
        <v>0</v>
      </c>
      <c r="I25" s="54">
        <v>0</v>
      </c>
    </row>
    <row r="26" spans="1:9" x14ac:dyDescent="0.25">
      <c r="A26" s="77">
        <v>21</v>
      </c>
      <c r="B26" s="84"/>
      <c r="C26" s="8" t="s">
        <v>372</v>
      </c>
      <c r="D26" s="3"/>
      <c r="E26" s="53">
        <v>0</v>
      </c>
      <c r="F26" s="48">
        <f t="shared" si="0"/>
        <v>0</v>
      </c>
      <c r="G26" s="54">
        <v>0</v>
      </c>
      <c r="H26" s="54">
        <v>0</v>
      </c>
      <c r="I26" s="54">
        <v>0</v>
      </c>
    </row>
    <row r="27" spans="1:9" x14ac:dyDescent="0.25">
      <c r="A27" s="77">
        <v>22</v>
      </c>
      <c r="B27" s="84"/>
      <c r="C27" s="8" t="s">
        <v>373</v>
      </c>
      <c r="D27" s="3"/>
      <c r="E27" s="53">
        <v>0</v>
      </c>
      <c r="F27" s="48">
        <f t="shared" si="0"/>
        <v>0</v>
      </c>
      <c r="G27" s="54">
        <v>0</v>
      </c>
      <c r="H27" s="54">
        <v>0</v>
      </c>
      <c r="I27" s="54">
        <v>0</v>
      </c>
    </row>
    <row r="28" spans="1:9" x14ac:dyDescent="0.25">
      <c r="A28" s="77">
        <v>23</v>
      </c>
      <c r="B28" s="84"/>
      <c r="C28" s="7" t="s">
        <v>374</v>
      </c>
      <c r="D28" s="3"/>
      <c r="E28" s="53">
        <v>0</v>
      </c>
      <c r="F28" s="48">
        <f t="shared" si="0"/>
        <v>0</v>
      </c>
      <c r="G28" s="54">
        <v>0</v>
      </c>
      <c r="H28" s="54">
        <v>0</v>
      </c>
      <c r="I28" s="54">
        <v>0</v>
      </c>
    </row>
    <row r="29" spans="1:9" ht="15.75" customHeight="1" x14ac:dyDescent="0.25">
      <c r="A29" s="77">
        <v>24</v>
      </c>
      <c r="B29" s="84"/>
      <c r="C29" s="7" t="s">
        <v>375</v>
      </c>
      <c r="D29" s="3"/>
      <c r="E29" s="53">
        <v>0</v>
      </c>
      <c r="F29" s="48">
        <f t="shared" si="0"/>
        <v>0</v>
      </c>
      <c r="G29" s="54">
        <v>0</v>
      </c>
      <c r="H29" s="54">
        <v>0</v>
      </c>
      <c r="I29" s="54">
        <v>0</v>
      </c>
    </row>
    <row r="30" spans="1:9" x14ac:dyDescent="0.25">
      <c r="A30" s="77">
        <v>25</v>
      </c>
      <c r="B30" s="84"/>
      <c r="C30" s="7" t="s">
        <v>376</v>
      </c>
      <c r="D30" s="3"/>
      <c r="E30" s="53">
        <v>0</v>
      </c>
      <c r="F30" s="48">
        <f t="shared" si="0"/>
        <v>0</v>
      </c>
      <c r="G30" s="54">
        <v>0</v>
      </c>
      <c r="H30" s="54">
        <v>0</v>
      </c>
      <c r="I30" s="54">
        <v>0</v>
      </c>
    </row>
    <row r="31" spans="1:9" x14ac:dyDescent="0.25">
      <c r="A31" s="77">
        <v>26</v>
      </c>
      <c r="B31" s="84"/>
      <c r="C31" s="7" t="s">
        <v>377</v>
      </c>
      <c r="D31" s="3"/>
      <c r="E31" s="53">
        <v>0</v>
      </c>
      <c r="F31" s="48">
        <f t="shared" si="0"/>
        <v>0</v>
      </c>
      <c r="G31" s="54">
        <v>0</v>
      </c>
      <c r="H31" s="54">
        <v>0</v>
      </c>
      <c r="I31" s="54">
        <v>0</v>
      </c>
    </row>
    <row r="32" spans="1:9" ht="15" customHeight="1" x14ac:dyDescent="0.25">
      <c r="A32" s="77">
        <v>27</v>
      </c>
      <c r="B32" s="84"/>
      <c r="C32" s="7" t="s">
        <v>378</v>
      </c>
      <c r="D32" s="3"/>
      <c r="E32" s="53">
        <v>0</v>
      </c>
      <c r="F32" s="48">
        <f t="shared" si="0"/>
        <v>0</v>
      </c>
      <c r="G32" s="54">
        <v>0</v>
      </c>
      <c r="H32" s="54">
        <v>0</v>
      </c>
      <c r="I32" s="54">
        <v>0</v>
      </c>
    </row>
    <row r="33" spans="1:9" x14ac:dyDescent="0.25">
      <c r="A33" s="77">
        <v>28</v>
      </c>
      <c r="B33" s="86"/>
      <c r="C33" s="7" t="s">
        <v>379</v>
      </c>
      <c r="D33" s="3"/>
      <c r="E33" s="53">
        <v>0</v>
      </c>
      <c r="F33" s="48">
        <f t="shared" si="0"/>
        <v>0</v>
      </c>
      <c r="G33" s="54">
        <v>0</v>
      </c>
      <c r="H33" s="54">
        <v>0</v>
      </c>
      <c r="I33" s="54">
        <v>0</v>
      </c>
    </row>
    <row r="34" spans="1:9" x14ac:dyDescent="0.25">
      <c r="A34" s="77">
        <v>29</v>
      </c>
      <c r="B34" s="84"/>
      <c r="C34" s="8" t="s">
        <v>380</v>
      </c>
      <c r="D34" s="3"/>
      <c r="E34" s="53">
        <v>0</v>
      </c>
      <c r="F34" s="48">
        <f t="shared" si="0"/>
        <v>0</v>
      </c>
      <c r="G34" s="54">
        <v>0</v>
      </c>
      <c r="H34" s="54">
        <v>0</v>
      </c>
      <c r="I34" s="54">
        <v>0</v>
      </c>
    </row>
    <row r="35" spans="1:9" x14ac:dyDescent="0.25">
      <c r="A35" s="77">
        <v>30</v>
      </c>
      <c r="B35" s="84"/>
      <c r="C35" s="8" t="s">
        <v>441</v>
      </c>
      <c r="D35" s="3"/>
      <c r="E35" s="53">
        <v>0</v>
      </c>
      <c r="F35" s="48">
        <f t="shared" si="0"/>
        <v>0</v>
      </c>
      <c r="G35" s="54">
        <v>0</v>
      </c>
      <c r="H35" s="54">
        <v>0</v>
      </c>
      <c r="I35" s="54">
        <v>0</v>
      </c>
    </row>
    <row r="36" spans="1:9" x14ac:dyDescent="0.25">
      <c r="A36" s="77">
        <v>31</v>
      </c>
      <c r="B36" s="84"/>
      <c r="C36" s="8" t="s">
        <v>592</v>
      </c>
      <c r="D36" s="3"/>
      <c r="E36" s="53">
        <v>0</v>
      </c>
      <c r="F36" s="48">
        <f t="shared" si="0"/>
        <v>0</v>
      </c>
      <c r="G36" s="54">
        <v>0</v>
      </c>
      <c r="H36" s="54">
        <v>0</v>
      </c>
      <c r="I36" s="54">
        <v>0</v>
      </c>
    </row>
    <row r="37" spans="1:9" x14ac:dyDescent="0.25">
      <c r="A37" s="77">
        <v>32</v>
      </c>
      <c r="B37" s="84"/>
      <c r="C37" s="8" t="s">
        <v>593</v>
      </c>
      <c r="D37" s="3"/>
      <c r="E37" s="53">
        <v>0</v>
      </c>
      <c r="F37" s="48">
        <f t="shared" si="0"/>
        <v>0</v>
      </c>
      <c r="G37" s="54">
        <v>0</v>
      </c>
      <c r="H37" s="54">
        <v>0</v>
      </c>
      <c r="I37" s="54">
        <v>0</v>
      </c>
    </row>
    <row r="38" spans="1:9" x14ac:dyDescent="0.25">
      <c r="A38" s="77">
        <v>33</v>
      </c>
      <c r="B38" s="84"/>
      <c r="C38" s="8" t="s">
        <v>594</v>
      </c>
      <c r="D38" s="3"/>
      <c r="E38" s="53">
        <v>0</v>
      </c>
      <c r="F38" s="48">
        <f t="shared" si="0"/>
        <v>0</v>
      </c>
      <c r="G38" s="54">
        <v>0</v>
      </c>
      <c r="H38" s="54">
        <v>0</v>
      </c>
      <c r="I38" s="54">
        <v>0</v>
      </c>
    </row>
    <row r="39" spans="1:9" x14ac:dyDescent="0.25">
      <c r="A39" s="77">
        <v>34</v>
      </c>
      <c r="B39" s="84"/>
      <c r="C39" s="8" t="s">
        <v>595</v>
      </c>
      <c r="D39" s="3"/>
      <c r="E39" s="53">
        <v>0</v>
      </c>
      <c r="F39" s="48">
        <f t="shared" si="0"/>
        <v>0</v>
      </c>
      <c r="G39" s="54">
        <v>0</v>
      </c>
      <c r="H39" s="54">
        <v>0</v>
      </c>
      <c r="I39" s="54">
        <v>0</v>
      </c>
    </row>
    <row r="40" spans="1:9" x14ac:dyDescent="0.25">
      <c r="A40" s="77">
        <v>35</v>
      </c>
      <c r="B40" s="84"/>
      <c r="C40" s="8" t="s">
        <v>596</v>
      </c>
      <c r="D40" s="3"/>
      <c r="E40" s="53">
        <v>0</v>
      </c>
      <c r="F40" s="48">
        <f t="shared" si="0"/>
        <v>0</v>
      </c>
      <c r="G40" s="54">
        <v>0</v>
      </c>
      <c r="H40" s="54">
        <v>0</v>
      </c>
      <c r="I40" s="54">
        <v>0</v>
      </c>
    </row>
    <row r="41" spans="1:9" x14ac:dyDescent="0.25">
      <c r="A41" s="77">
        <v>36</v>
      </c>
      <c r="B41" s="84"/>
      <c r="C41" s="8" t="s">
        <v>597</v>
      </c>
      <c r="D41" s="3"/>
      <c r="E41" s="53">
        <v>0</v>
      </c>
      <c r="F41" s="48">
        <f t="shared" si="0"/>
        <v>0</v>
      </c>
      <c r="G41" s="54">
        <v>0</v>
      </c>
      <c r="H41" s="54">
        <v>0</v>
      </c>
      <c r="I41" s="54">
        <v>0</v>
      </c>
    </row>
    <row r="42" spans="1:9" x14ac:dyDescent="0.25">
      <c r="A42" s="77">
        <v>37</v>
      </c>
      <c r="B42" s="84"/>
      <c r="C42" s="8" t="s">
        <v>598</v>
      </c>
      <c r="D42" s="3"/>
      <c r="E42" s="53">
        <v>0</v>
      </c>
      <c r="F42" s="48">
        <f t="shared" si="0"/>
        <v>0</v>
      </c>
      <c r="G42" s="54">
        <v>0</v>
      </c>
      <c r="H42" s="54">
        <v>0</v>
      </c>
      <c r="I42" s="54">
        <v>0</v>
      </c>
    </row>
    <row r="43" spans="1:9" x14ac:dyDescent="0.25">
      <c r="A43" s="77">
        <v>38</v>
      </c>
      <c r="B43" s="84"/>
      <c r="C43" s="8" t="s">
        <v>599</v>
      </c>
      <c r="D43" s="3"/>
      <c r="E43" s="53">
        <v>0</v>
      </c>
      <c r="F43" s="48">
        <f t="shared" si="0"/>
        <v>0</v>
      </c>
      <c r="G43" s="54">
        <v>0</v>
      </c>
      <c r="H43" s="54">
        <v>0</v>
      </c>
      <c r="I43" s="54">
        <v>0</v>
      </c>
    </row>
    <row r="44" spans="1:9" x14ac:dyDescent="0.25">
      <c r="A44" s="77">
        <v>39</v>
      </c>
      <c r="B44" s="84"/>
      <c r="C44" s="8" t="s">
        <v>600</v>
      </c>
      <c r="D44" s="3"/>
      <c r="E44" s="53">
        <v>0</v>
      </c>
      <c r="F44" s="48">
        <f t="shared" si="0"/>
        <v>0</v>
      </c>
      <c r="G44" s="54">
        <v>0</v>
      </c>
      <c r="H44" s="54">
        <v>0</v>
      </c>
      <c r="I44" s="54">
        <v>0</v>
      </c>
    </row>
    <row r="45" spans="1:9" x14ac:dyDescent="0.25">
      <c r="A45" s="77">
        <v>40</v>
      </c>
      <c r="B45" s="84"/>
      <c r="C45" s="8" t="s">
        <v>601</v>
      </c>
      <c r="D45" s="3"/>
      <c r="E45" s="53">
        <v>0</v>
      </c>
      <c r="F45" s="48">
        <f t="shared" si="0"/>
        <v>0</v>
      </c>
      <c r="G45" s="54">
        <v>0</v>
      </c>
      <c r="H45" s="54">
        <v>0</v>
      </c>
      <c r="I45" s="54">
        <v>0</v>
      </c>
    </row>
    <row r="46" spans="1:9" x14ac:dyDescent="0.25">
      <c r="A46" s="77">
        <v>41</v>
      </c>
      <c r="B46" s="84"/>
      <c r="C46" s="8" t="s">
        <v>602</v>
      </c>
      <c r="D46" s="3"/>
      <c r="E46" s="53">
        <v>0</v>
      </c>
      <c r="F46" s="48">
        <f t="shared" si="0"/>
        <v>0</v>
      </c>
      <c r="G46" s="54">
        <v>0</v>
      </c>
      <c r="H46" s="54">
        <v>0</v>
      </c>
      <c r="I46" s="54">
        <v>0</v>
      </c>
    </row>
    <row r="47" spans="1:9" x14ac:dyDescent="0.25">
      <c r="A47" s="77">
        <v>42</v>
      </c>
      <c r="B47" s="84"/>
      <c r="C47" s="8" t="s">
        <v>603</v>
      </c>
      <c r="D47" s="3"/>
      <c r="E47" s="53">
        <v>0</v>
      </c>
      <c r="F47" s="48">
        <f t="shared" si="0"/>
        <v>0</v>
      </c>
      <c r="G47" s="54">
        <v>0</v>
      </c>
      <c r="H47" s="54">
        <v>0</v>
      </c>
      <c r="I47" s="54">
        <v>0</v>
      </c>
    </row>
    <row r="48" spans="1:9" ht="17.25" customHeight="1" x14ac:dyDescent="0.25">
      <c r="A48" s="77">
        <v>43</v>
      </c>
      <c r="B48" s="84"/>
      <c r="C48" s="8" t="s">
        <v>604</v>
      </c>
      <c r="D48" s="3"/>
      <c r="E48" s="53">
        <v>0</v>
      </c>
      <c r="F48" s="48">
        <f t="shared" si="0"/>
        <v>0</v>
      </c>
      <c r="G48" s="54">
        <v>0</v>
      </c>
      <c r="H48" s="54">
        <v>0</v>
      </c>
      <c r="I48" s="54">
        <v>0</v>
      </c>
    </row>
    <row r="49" spans="1:9" x14ac:dyDescent="0.25">
      <c r="A49" s="77">
        <v>44</v>
      </c>
      <c r="B49" s="84"/>
      <c r="C49" s="8" t="s">
        <v>605</v>
      </c>
      <c r="D49" s="3"/>
      <c r="E49" s="53">
        <v>0</v>
      </c>
      <c r="F49" s="48">
        <f t="shared" si="0"/>
        <v>0</v>
      </c>
      <c r="G49" s="54">
        <v>0</v>
      </c>
      <c r="H49" s="54">
        <v>0</v>
      </c>
      <c r="I49" s="54">
        <v>0</v>
      </c>
    </row>
    <row r="50" spans="1:9" ht="15.75" thickBot="1" x14ac:dyDescent="0.3">
      <c r="A50" s="77">
        <v>45</v>
      </c>
      <c r="B50" s="84"/>
      <c r="C50" s="8" t="s">
        <v>606</v>
      </c>
      <c r="D50" s="3"/>
      <c r="E50" s="53">
        <v>0</v>
      </c>
      <c r="F50" s="48">
        <f t="shared" si="0"/>
        <v>0</v>
      </c>
      <c r="G50" s="54">
        <v>0</v>
      </c>
      <c r="H50" s="54">
        <v>0</v>
      </c>
      <c r="I50" s="54">
        <v>0</v>
      </c>
    </row>
    <row r="51" spans="1:9" ht="15" customHeight="1" x14ac:dyDescent="0.25">
      <c r="A51" s="202" t="s">
        <v>574</v>
      </c>
      <c r="B51" s="203"/>
      <c r="C51" s="203"/>
      <c r="D51" s="204"/>
      <c r="E51" s="61">
        <f>SUM(E6:E50)</f>
        <v>0</v>
      </c>
      <c r="F51" s="62">
        <f>SUM(F6:F50)</f>
        <v>0</v>
      </c>
      <c r="G51" s="72">
        <f>SUM(G6:G50)</f>
        <v>0</v>
      </c>
      <c r="H51" s="72">
        <f>SUM(H6:H50)</f>
        <v>0</v>
      </c>
      <c r="I51" s="73">
        <f>SUM(I6:I50)</f>
        <v>0</v>
      </c>
    </row>
    <row r="52" spans="1:9" ht="15.75" customHeight="1" x14ac:dyDescent="0.25">
      <c r="A52" s="205" t="s">
        <v>563</v>
      </c>
      <c r="B52" s="206"/>
      <c r="C52" s="206"/>
      <c r="D52" s="66">
        <v>229.16</v>
      </c>
      <c r="E52" s="207" t="s">
        <v>569</v>
      </c>
      <c r="F52" s="208"/>
      <c r="G52" s="63" t="s">
        <v>626</v>
      </c>
      <c r="H52" s="69" t="s">
        <v>557</v>
      </c>
      <c r="I52" s="70" t="e">
        <f>SUM(I51*D52*G52)</f>
        <v>#VALUE!</v>
      </c>
    </row>
    <row r="53" spans="1:9" ht="16.5" customHeight="1" x14ac:dyDescent="0.25">
      <c r="A53" s="209" t="s">
        <v>567</v>
      </c>
      <c r="B53" s="208"/>
      <c r="C53" s="208"/>
      <c r="D53" s="67">
        <v>7193.95</v>
      </c>
      <c r="E53" s="210" t="s">
        <v>558</v>
      </c>
      <c r="F53" s="211"/>
      <c r="G53" s="212"/>
      <c r="H53" s="213"/>
      <c r="I53" s="71">
        <f>SUM(G51*D53)</f>
        <v>0</v>
      </c>
    </row>
    <row r="54" spans="1:9" ht="18" customHeight="1" thickBot="1" x14ac:dyDescent="0.3">
      <c r="A54" s="214" t="s">
        <v>568</v>
      </c>
      <c r="B54" s="215"/>
      <c r="C54" s="216"/>
      <c r="D54" s="68">
        <v>3557.01</v>
      </c>
      <c r="E54" s="217" t="s">
        <v>559</v>
      </c>
      <c r="F54" s="215"/>
      <c r="G54" s="218"/>
      <c r="H54" s="219"/>
      <c r="I54" s="65">
        <f>SUM(H51*D54)</f>
        <v>0</v>
      </c>
    </row>
    <row r="55" spans="1:9" ht="22.5" customHeight="1" thickTop="1" thickBot="1" x14ac:dyDescent="0.3">
      <c r="A55" s="220" t="s">
        <v>591</v>
      </c>
      <c r="B55" s="221"/>
      <c r="C55" s="221"/>
      <c r="D55" s="221"/>
      <c r="E55" s="221"/>
      <c r="F55" s="221"/>
      <c r="G55" s="221"/>
      <c r="H55" s="222"/>
      <c r="I55" s="64" t="e">
        <f>SUM(F51+I52+I53+I54)</f>
        <v>#VALUE!</v>
      </c>
    </row>
    <row r="56" spans="1:9" x14ac:dyDescent="0.25">
      <c r="B56" s="43"/>
    </row>
    <row r="57" spans="1:9" ht="15" customHeight="1" x14ac:dyDescent="0.25">
      <c r="B57" s="22"/>
      <c r="E57" s="51" t="s">
        <v>570</v>
      </c>
      <c r="F57" s="223" t="s">
        <v>582</v>
      </c>
      <c r="G57" s="223"/>
      <c r="H57" s="223"/>
      <c r="I57" s="223"/>
    </row>
    <row r="58" spans="1:9" x14ac:dyDescent="0.25">
      <c r="E58" s="224" t="s">
        <v>583</v>
      </c>
      <c r="F58" s="224"/>
      <c r="G58" s="224"/>
      <c r="H58" s="224"/>
      <c r="I58" s="224"/>
    </row>
  </sheetData>
  <mergeCells count="21">
    <mergeCell ref="A1:I1"/>
    <mergeCell ref="A2:I2"/>
    <mergeCell ref="A3:B3"/>
    <mergeCell ref="C3:I3"/>
    <mergeCell ref="A4:B5"/>
    <mergeCell ref="C4:C5"/>
    <mergeCell ref="D4:D5"/>
    <mergeCell ref="E4:E5"/>
    <mergeCell ref="F4:F5"/>
    <mergeCell ref="G4:H4"/>
    <mergeCell ref="I4:I5"/>
    <mergeCell ref="A51:D51"/>
    <mergeCell ref="A52:C52"/>
    <mergeCell ref="E52:F52"/>
    <mergeCell ref="A53:C53"/>
    <mergeCell ref="E53:H53"/>
    <mergeCell ref="A54:C54"/>
    <mergeCell ref="E54:H54"/>
    <mergeCell ref="A55:H55"/>
    <mergeCell ref="F57:I57"/>
    <mergeCell ref="E58:I58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C000"/>
  </sheetPr>
  <dimension ref="A1:K48"/>
  <sheetViews>
    <sheetView topLeftCell="A40" workbookViewId="0">
      <selection activeCell="G57" sqref="G57"/>
    </sheetView>
  </sheetViews>
  <sheetFormatPr defaultRowHeight="15" x14ac:dyDescent="0.25"/>
  <cols>
    <col min="1" max="1" width="4.5703125" style="28" customWidth="1"/>
    <col min="2" max="2" width="22.7109375" style="28" customWidth="1"/>
    <col min="3" max="3" width="4.5703125" style="28" customWidth="1"/>
    <col min="4" max="4" width="4.140625" style="28" customWidth="1"/>
    <col min="5" max="5" width="15.85546875" style="28" customWidth="1"/>
    <col min="6" max="6" width="7.42578125" style="28" customWidth="1"/>
    <col min="7" max="7" width="12" style="28" customWidth="1"/>
    <col min="8" max="8" width="6.140625" style="28" customWidth="1"/>
    <col min="9" max="16384" width="9.140625" style="28"/>
  </cols>
  <sheetData>
    <row r="1" spans="1:11" ht="15.75" x14ac:dyDescent="0.25">
      <c r="A1" s="236" t="s">
        <v>304</v>
      </c>
      <c r="B1" s="236"/>
      <c r="C1" s="236"/>
      <c r="D1" s="236"/>
      <c r="E1" s="236"/>
      <c r="F1" s="236"/>
      <c r="G1" s="236"/>
      <c r="H1" s="236"/>
      <c r="I1" s="236"/>
    </row>
    <row r="2" spans="1:11" ht="15.75" x14ac:dyDescent="0.25">
      <c r="A2" s="237" t="s">
        <v>348</v>
      </c>
      <c r="B2" s="237"/>
      <c r="C2" s="237"/>
      <c r="D2" s="237"/>
      <c r="E2" s="237"/>
      <c r="F2" s="237"/>
      <c r="G2" s="238"/>
      <c r="H2" s="238"/>
      <c r="I2" s="238"/>
    </row>
    <row r="3" spans="1:11" ht="15.75" x14ac:dyDescent="0.25">
      <c r="A3" s="239" t="s">
        <v>302</v>
      </c>
      <c r="B3" s="240"/>
      <c r="C3" s="240"/>
      <c r="D3" s="241"/>
      <c r="E3" s="239" t="s">
        <v>73</v>
      </c>
      <c r="F3" s="240"/>
      <c r="G3" s="240"/>
      <c r="H3" s="240"/>
      <c r="I3" s="241"/>
    </row>
    <row r="4" spans="1:11" ht="15.75" x14ac:dyDescent="0.25">
      <c r="A4" s="225" t="s">
        <v>301</v>
      </c>
      <c r="B4" s="236"/>
      <c r="C4" s="236"/>
      <c r="D4" s="236"/>
      <c r="E4" s="236"/>
      <c r="F4" s="236"/>
      <c r="G4" s="236"/>
      <c r="H4" s="236"/>
      <c r="I4" s="236"/>
    </row>
    <row r="5" spans="1:11" ht="27" customHeight="1" x14ac:dyDescent="0.25">
      <c r="A5" s="29" t="s">
        <v>168</v>
      </c>
      <c r="B5" s="29" t="s">
        <v>169</v>
      </c>
      <c r="C5" s="29" t="s">
        <v>306</v>
      </c>
      <c r="D5" s="29" t="s">
        <v>171</v>
      </c>
      <c r="E5" s="29" t="s">
        <v>170</v>
      </c>
      <c r="F5" s="29" t="s">
        <v>172</v>
      </c>
      <c r="G5" s="29" t="s">
        <v>305</v>
      </c>
      <c r="H5" s="29" t="s">
        <v>173</v>
      </c>
      <c r="I5" s="29" t="s">
        <v>100</v>
      </c>
      <c r="J5" s="30"/>
      <c r="K5" s="30"/>
    </row>
    <row r="6" spans="1:11" x14ac:dyDescent="0.25">
      <c r="A6" s="31"/>
      <c r="B6" s="31"/>
      <c r="C6" s="31"/>
      <c r="D6" s="31"/>
      <c r="E6" s="31"/>
      <c r="F6" s="31"/>
      <c r="G6" s="31"/>
      <c r="H6" s="31"/>
      <c r="I6" s="31"/>
    </row>
    <row r="7" spans="1:11" x14ac:dyDescent="0.25">
      <c r="A7" s="31"/>
      <c r="B7" s="31"/>
      <c r="C7" s="31"/>
      <c r="D7" s="31"/>
      <c r="E7" s="31"/>
      <c r="F7" s="31"/>
      <c r="G7" s="31"/>
      <c r="H7" s="31"/>
      <c r="I7" s="31"/>
    </row>
    <row r="8" spans="1:11" x14ac:dyDescent="0.25">
      <c r="A8" s="31"/>
      <c r="B8" s="31"/>
      <c r="C8" s="31"/>
      <c r="D8" s="31"/>
      <c r="E8" s="31"/>
      <c r="F8" s="31"/>
      <c r="G8" s="31"/>
      <c r="H8" s="31"/>
      <c r="I8" s="31"/>
    </row>
    <row r="9" spans="1:11" x14ac:dyDescent="0.25">
      <c r="A9" s="31"/>
      <c r="B9" s="31"/>
      <c r="C9" s="31"/>
      <c r="D9" s="31"/>
      <c r="E9" s="31"/>
      <c r="F9" s="31"/>
      <c r="G9" s="31"/>
      <c r="H9" s="31"/>
      <c r="I9" s="31"/>
    </row>
    <row r="10" spans="1:11" x14ac:dyDescent="0.25">
      <c r="A10" s="31"/>
      <c r="B10" s="31"/>
      <c r="C10" s="31"/>
      <c r="D10" s="31"/>
      <c r="E10" s="31"/>
      <c r="F10" s="31"/>
      <c r="G10" s="31"/>
      <c r="H10" s="31"/>
      <c r="I10" s="31"/>
    </row>
    <row r="11" spans="1:11" x14ac:dyDescent="0.25">
      <c r="A11" s="31"/>
      <c r="B11" s="31"/>
      <c r="C11" s="31"/>
      <c r="D11" s="31"/>
      <c r="E11" s="31"/>
      <c r="F11" s="31"/>
      <c r="G11" s="31"/>
      <c r="H11" s="31"/>
      <c r="I11" s="31"/>
    </row>
    <row r="12" spans="1:11" x14ac:dyDescent="0.25">
      <c r="A12" s="31"/>
      <c r="B12" s="31"/>
      <c r="C12" s="31"/>
      <c r="D12" s="31"/>
      <c r="E12" s="31"/>
      <c r="F12" s="31"/>
      <c r="G12" s="31"/>
      <c r="H12" s="31"/>
      <c r="I12" s="31"/>
    </row>
    <row r="13" spans="1:11" x14ac:dyDescent="0.25">
      <c r="A13" s="31"/>
      <c r="B13" s="31"/>
      <c r="C13" s="31"/>
      <c r="D13" s="31"/>
      <c r="E13" s="31"/>
      <c r="F13" s="31"/>
      <c r="G13" s="31"/>
      <c r="H13" s="31"/>
      <c r="I13" s="31"/>
    </row>
    <row r="14" spans="1:11" x14ac:dyDescent="0.25">
      <c r="A14" s="31"/>
      <c r="B14" s="31"/>
      <c r="C14" s="31"/>
      <c r="D14" s="31"/>
      <c r="E14" s="31"/>
      <c r="F14" s="31"/>
      <c r="G14" s="31"/>
      <c r="H14" s="31"/>
      <c r="I14" s="31"/>
    </row>
    <row r="15" spans="1:11" x14ac:dyDescent="0.25">
      <c r="A15" s="31"/>
      <c r="B15" s="31"/>
      <c r="C15" s="31"/>
      <c r="D15" s="31"/>
      <c r="E15" s="31"/>
      <c r="F15" s="31"/>
      <c r="G15" s="31"/>
      <c r="H15" s="31"/>
      <c r="I15" s="31"/>
    </row>
    <row r="16" spans="1:11" x14ac:dyDescent="0.25">
      <c r="A16" s="31"/>
      <c r="B16" s="31"/>
      <c r="C16" s="31"/>
      <c r="D16" s="31"/>
      <c r="E16" s="31"/>
      <c r="F16" s="31"/>
      <c r="G16" s="31"/>
      <c r="H16" s="31"/>
      <c r="I16" s="31"/>
    </row>
    <row r="17" spans="1:9" x14ac:dyDescent="0.25">
      <c r="A17" s="31"/>
      <c r="B17" s="31"/>
      <c r="C17" s="31"/>
      <c r="D17" s="31"/>
      <c r="E17" s="31"/>
      <c r="F17" s="31"/>
      <c r="G17" s="31"/>
      <c r="H17" s="31"/>
      <c r="I17" s="31"/>
    </row>
    <row r="18" spans="1:9" x14ac:dyDescent="0.25">
      <c r="A18" s="31"/>
      <c r="B18" s="31"/>
      <c r="C18" s="31"/>
      <c r="D18" s="31"/>
      <c r="E18" s="31"/>
      <c r="F18" s="31"/>
      <c r="G18" s="31"/>
      <c r="H18" s="31"/>
      <c r="I18" s="31"/>
    </row>
    <row r="19" spans="1:9" x14ac:dyDescent="0.25">
      <c r="A19" s="31"/>
      <c r="B19" s="31"/>
      <c r="C19" s="31"/>
      <c r="D19" s="31"/>
      <c r="E19" s="31"/>
      <c r="F19" s="31"/>
      <c r="G19" s="31"/>
      <c r="H19" s="31"/>
      <c r="I19" s="31"/>
    </row>
    <row r="20" spans="1:9" x14ac:dyDescent="0.25">
      <c r="A20" s="31"/>
      <c r="B20" s="31"/>
      <c r="C20" s="31"/>
      <c r="D20" s="31"/>
      <c r="E20" s="31"/>
      <c r="F20" s="31"/>
      <c r="G20" s="31"/>
      <c r="H20" s="31"/>
      <c r="I20" s="31"/>
    </row>
    <row r="21" spans="1:9" x14ac:dyDescent="0.25">
      <c r="A21" s="31"/>
      <c r="B21" s="31"/>
      <c r="C21" s="31"/>
      <c r="D21" s="31"/>
      <c r="E21" s="31"/>
      <c r="F21" s="31"/>
      <c r="G21" s="31"/>
      <c r="H21" s="31"/>
      <c r="I21" s="31"/>
    </row>
    <row r="22" spans="1:9" x14ac:dyDescent="0.25">
      <c r="A22" s="31"/>
      <c r="B22" s="31"/>
      <c r="C22" s="31"/>
      <c r="D22" s="31"/>
      <c r="E22" s="31"/>
      <c r="F22" s="31"/>
      <c r="G22" s="31"/>
      <c r="H22" s="31"/>
      <c r="I22" s="31"/>
    </row>
    <row r="23" spans="1:9" x14ac:dyDescent="0.25">
      <c r="A23" s="31"/>
      <c r="B23" s="31"/>
      <c r="C23" s="31"/>
      <c r="D23" s="31"/>
      <c r="E23" s="31"/>
      <c r="F23" s="31"/>
      <c r="G23" s="31"/>
      <c r="H23" s="31"/>
      <c r="I23" s="31"/>
    </row>
    <row r="24" spans="1:9" x14ac:dyDescent="0.25">
      <c r="A24" s="31"/>
      <c r="B24" s="31"/>
      <c r="C24" s="31"/>
      <c r="D24" s="31"/>
      <c r="E24" s="31"/>
      <c r="F24" s="31"/>
      <c r="G24" s="31"/>
      <c r="H24" s="31"/>
      <c r="I24" s="31"/>
    </row>
    <row r="25" spans="1:9" x14ac:dyDescent="0.25">
      <c r="A25" s="31"/>
      <c r="B25" s="31"/>
      <c r="C25" s="31"/>
      <c r="D25" s="31"/>
      <c r="E25" s="31"/>
      <c r="F25" s="31"/>
      <c r="G25" s="31"/>
      <c r="H25" s="31"/>
      <c r="I25" s="31"/>
    </row>
    <row r="26" spans="1:9" x14ac:dyDescent="0.25">
      <c r="A26" s="31"/>
      <c r="B26" s="31"/>
      <c r="C26" s="31"/>
      <c r="D26" s="31"/>
      <c r="E26" s="31"/>
      <c r="F26" s="31"/>
      <c r="G26" s="31"/>
      <c r="H26" s="31"/>
      <c r="I26" s="31"/>
    </row>
    <row r="27" spans="1:9" x14ac:dyDescent="0.25">
      <c r="A27" s="31"/>
      <c r="B27" s="31"/>
      <c r="C27" s="31"/>
      <c r="D27" s="31"/>
      <c r="E27" s="31"/>
      <c r="F27" s="31"/>
      <c r="G27" s="31"/>
      <c r="H27" s="31"/>
      <c r="I27" s="31"/>
    </row>
    <row r="28" spans="1:9" x14ac:dyDescent="0.25">
      <c r="A28" s="31"/>
      <c r="B28" s="31"/>
      <c r="C28" s="31"/>
      <c r="D28" s="31"/>
      <c r="E28" s="31"/>
      <c r="F28" s="31"/>
      <c r="G28" s="31"/>
      <c r="H28" s="31"/>
      <c r="I28" s="31"/>
    </row>
    <row r="29" spans="1:9" x14ac:dyDescent="0.25">
      <c r="A29" s="31"/>
      <c r="B29" s="31"/>
      <c r="C29" s="31"/>
      <c r="D29" s="31"/>
      <c r="E29" s="31"/>
      <c r="F29" s="31"/>
      <c r="G29" s="31"/>
      <c r="H29" s="31"/>
      <c r="I29" s="31"/>
    </row>
    <row r="30" spans="1:9" x14ac:dyDescent="0.25">
      <c r="A30" s="31"/>
      <c r="B30" s="31"/>
      <c r="C30" s="31"/>
      <c r="D30" s="31"/>
      <c r="E30" s="31"/>
      <c r="F30" s="31"/>
      <c r="G30" s="31"/>
      <c r="H30" s="31"/>
      <c r="I30" s="31"/>
    </row>
    <row r="31" spans="1:9" x14ac:dyDescent="0.25">
      <c r="A31" s="31"/>
      <c r="B31" s="31"/>
      <c r="C31" s="31"/>
      <c r="D31" s="31"/>
      <c r="E31" s="31"/>
      <c r="F31" s="31"/>
      <c r="G31" s="31"/>
      <c r="H31" s="31"/>
      <c r="I31" s="31"/>
    </row>
    <row r="32" spans="1:9" x14ac:dyDescent="0.25">
      <c r="A32" s="31"/>
      <c r="B32" s="31"/>
      <c r="C32" s="31"/>
      <c r="D32" s="31"/>
      <c r="E32" s="31"/>
      <c r="F32" s="31"/>
      <c r="G32" s="31"/>
      <c r="H32" s="31"/>
      <c r="I32" s="31"/>
    </row>
    <row r="33" spans="1:9" x14ac:dyDescent="0.25">
      <c r="A33" s="31"/>
      <c r="B33" s="31"/>
      <c r="C33" s="31"/>
      <c r="D33" s="31"/>
      <c r="E33" s="31"/>
      <c r="F33" s="31"/>
      <c r="G33" s="31"/>
      <c r="H33" s="31"/>
      <c r="I33" s="31"/>
    </row>
    <row r="34" spans="1:9" x14ac:dyDescent="0.25">
      <c r="A34" s="31"/>
      <c r="B34" s="31"/>
      <c r="C34" s="31"/>
      <c r="D34" s="31"/>
      <c r="E34" s="31"/>
      <c r="F34" s="31"/>
      <c r="G34" s="31"/>
      <c r="H34" s="31"/>
      <c r="I34" s="31"/>
    </row>
    <row r="35" spans="1:9" x14ac:dyDescent="0.25">
      <c r="A35" s="31"/>
      <c r="B35" s="31"/>
      <c r="C35" s="31"/>
      <c r="D35" s="31"/>
      <c r="E35" s="31"/>
      <c r="F35" s="31"/>
      <c r="G35" s="31"/>
      <c r="H35" s="31"/>
      <c r="I35" s="31"/>
    </row>
    <row r="36" spans="1:9" x14ac:dyDescent="0.25">
      <c r="A36" s="31"/>
      <c r="B36" s="31"/>
      <c r="C36" s="31"/>
      <c r="D36" s="31"/>
      <c r="E36" s="31"/>
      <c r="F36" s="31"/>
      <c r="G36" s="31"/>
      <c r="H36" s="31"/>
      <c r="I36" s="31"/>
    </row>
    <row r="37" spans="1:9" x14ac:dyDescent="0.25">
      <c r="A37" s="31"/>
      <c r="B37" s="31"/>
      <c r="C37" s="31"/>
      <c r="D37" s="31"/>
      <c r="E37" s="31"/>
      <c r="F37" s="31"/>
      <c r="G37" s="31"/>
      <c r="H37" s="31"/>
      <c r="I37" s="31"/>
    </row>
    <row r="38" spans="1:9" x14ac:dyDescent="0.25">
      <c r="A38" s="31"/>
      <c r="B38" s="31"/>
      <c r="C38" s="31"/>
      <c r="D38" s="31"/>
      <c r="E38" s="31"/>
      <c r="F38" s="31"/>
      <c r="G38" s="31"/>
      <c r="H38" s="31"/>
      <c r="I38" s="31"/>
    </row>
    <row r="39" spans="1:9" x14ac:dyDescent="0.25">
      <c r="A39" s="31"/>
      <c r="B39" s="31"/>
      <c r="C39" s="31"/>
      <c r="D39" s="31"/>
      <c r="E39" s="31"/>
      <c r="F39" s="31"/>
      <c r="G39" s="31"/>
      <c r="H39" s="31"/>
      <c r="I39" s="31"/>
    </row>
    <row r="40" spans="1:9" x14ac:dyDescent="0.25">
      <c r="A40" s="31"/>
      <c r="B40" s="31"/>
      <c r="C40" s="31"/>
      <c r="D40" s="31"/>
      <c r="E40" s="31"/>
      <c r="F40" s="31"/>
      <c r="G40" s="31"/>
      <c r="H40" s="31"/>
      <c r="I40" s="31"/>
    </row>
    <row r="41" spans="1:9" x14ac:dyDescent="0.25">
      <c r="A41" s="31"/>
      <c r="B41" s="31"/>
      <c r="C41" s="31"/>
      <c r="D41" s="31"/>
      <c r="E41" s="31"/>
      <c r="F41" s="31"/>
      <c r="G41" s="31"/>
      <c r="H41" s="31"/>
      <c r="I41" s="31"/>
    </row>
    <row r="42" spans="1:9" x14ac:dyDescent="0.25">
      <c r="A42" s="31"/>
      <c r="B42" s="31"/>
      <c r="C42" s="31"/>
      <c r="D42" s="31"/>
      <c r="E42" s="31"/>
      <c r="F42" s="31"/>
      <c r="G42" s="31"/>
      <c r="H42" s="31"/>
      <c r="I42" s="31"/>
    </row>
    <row r="43" spans="1:9" x14ac:dyDescent="0.25">
      <c r="A43" s="31"/>
      <c r="B43" s="31"/>
      <c r="C43" s="31"/>
      <c r="D43" s="31"/>
      <c r="E43" s="31"/>
      <c r="F43" s="31"/>
      <c r="G43" s="31"/>
      <c r="H43" s="31"/>
      <c r="I43" s="31"/>
    </row>
    <row r="44" spans="1:9" x14ac:dyDescent="0.25">
      <c r="A44" s="31"/>
      <c r="B44" s="31"/>
      <c r="C44" s="31"/>
      <c r="D44" s="31"/>
      <c r="E44" s="31"/>
      <c r="F44" s="31"/>
      <c r="G44" s="31"/>
      <c r="H44" s="31"/>
      <c r="I44" s="31"/>
    </row>
    <row r="45" spans="1:9" x14ac:dyDescent="0.25">
      <c r="A45" s="31"/>
      <c r="B45" s="31"/>
      <c r="C45" s="31"/>
      <c r="D45" s="31"/>
      <c r="E45" s="31"/>
      <c r="F45" s="31"/>
      <c r="G45" s="31"/>
      <c r="H45" s="31"/>
      <c r="I45" s="31"/>
    </row>
    <row r="46" spans="1:9" x14ac:dyDescent="0.25">
      <c r="A46" s="31"/>
      <c r="B46" s="31"/>
      <c r="C46" s="31"/>
      <c r="D46" s="31"/>
      <c r="E46" s="31"/>
      <c r="F46" s="31"/>
      <c r="G46" s="31"/>
      <c r="H46" s="31"/>
      <c r="I46" s="31"/>
    </row>
    <row r="47" spans="1:9" x14ac:dyDescent="0.25">
      <c r="A47" s="32"/>
      <c r="B47" s="32"/>
      <c r="C47" s="32"/>
      <c r="D47" s="32"/>
      <c r="E47" s="32"/>
      <c r="F47" s="32"/>
      <c r="G47" s="32"/>
      <c r="H47" s="32"/>
      <c r="I47" s="32"/>
    </row>
    <row r="48" spans="1:9" x14ac:dyDescent="0.25">
      <c r="A48" s="32"/>
      <c r="B48" s="32"/>
      <c r="C48" s="32"/>
      <c r="D48" s="32"/>
      <c r="E48" s="32"/>
      <c r="F48" s="32"/>
      <c r="G48" s="32"/>
      <c r="H48" s="32"/>
      <c r="I48" s="32"/>
    </row>
  </sheetData>
  <mergeCells count="5">
    <mergeCell ref="A1:I1"/>
    <mergeCell ref="A2:I2"/>
    <mergeCell ref="A3:D3"/>
    <mergeCell ref="E3:I3"/>
    <mergeCell ref="A4:I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0.39997558519241921"/>
  </sheetPr>
  <dimension ref="A1:G25"/>
  <sheetViews>
    <sheetView topLeftCell="A10" zoomScale="70" zoomScaleNormal="70" workbookViewId="0">
      <selection activeCell="A16" sqref="A16"/>
    </sheetView>
  </sheetViews>
  <sheetFormatPr defaultRowHeight="15" x14ac:dyDescent="0.25"/>
  <cols>
    <col min="1" max="1" width="3" customWidth="1"/>
    <col min="2" max="2" width="24.5703125" customWidth="1"/>
    <col min="3" max="3" width="9.28515625" customWidth="1"/>
    <col min="4" max="4" width="10.85546875" customWidth="1"/>
    <col min="5" max="5" width="13.28515625" customWidth="1"/>
    <col min="6" max="6" width="9.42578125" customWidth="1"/>
    <col min="7" max="7" width="13.7109375" customWidth="1"/>
  </cols>
  <sheetData>
    <row r="1" spans="1:7" ht="18.75" x14ac:dyDescent="0.3">
      <c r="A1" s="165" t="s">
        <v>346</v>
      </c>
      <c r="B1" s="165"/>
      <c r="C1" s="165"/>
      <c r="D1" s="165"/>
      <c r="E1" s="165"/>
      <c r="F1" s="165"/>
      <c r="G1" s="177"/>
    </row>
    <row r="2" spans="1:7" ht="18.75" x14ac:dyDescent="0.3">
      <c r="A2" s="186" t="s">
        <v>347</v>
      </c>
      <c r="B2" s="178"/>
      <c r="C2" s="178"/>
      <c r="D2" s="178"/>
      <c r="E2" s="178"/>
      <c r="F2" s="179"/>
      <c r="G2" s="177"/>
    </row>
    <row r="3" spans="1:7" ht="18.75" x14ac:dyDescent="0.3">
      <c r="A3" s="186" t="s">
        <v>74</v>
      </c>
      <c r="B3" s="178"/>
      <c r="C3" s="180" t="s">
        <v>73</v>
      </c>
      <c r="D3" s="180"/>
      <c r="E3" s="180"/>
      <c r="F3" s="181"/>
      <c r="G3" s="177"/>
    </row>
    <row r="4" spans="1:7" ht="18.75" x14ac:dyDescent="0.3">
      <c r="A4" s="189"/>
      <c r="B4" s="190"/>
      <c r="C4" s="190"/>
      <c r="D4" s="190"/>
      <c r="E4" s="190"/>
      <c r="F4" s="190"/>
    </row>
    <row r="5" spans="1:7" ht="18.75" x14ac:dyDescent="0.3">
      <c r="A5" s="165" t="s">
        <v>618</v>
      </c>
      <c r="B5" s="191"/>
      <c r="C5" s="191"/>
      <c r="D5" s="191"/>
      <c r="E5" s="191"/>
      <c r="F5" s="191"/>
      <c r="G5" s="177"/>
    </row>
    <row r="6" spans="1:7" ht="46.5" customHeight="1" x14ac:dyDescent="0.25">
      <c r="A6" s="185" t="s">
        <v>619</v>
      </c>
      <c r="B6" s="185"/>
      <c r="C6" s="88" t="s">
        <v>614</v>
      </c>
      <c r="D6" s="88" t="s">
        <v>616</v>
      </c>
      <c r="E6" s="88" t="s">
        <v>617</v>
      </c>
      <c r="F6" s="88" t="s">
        <v>615</v>
      </c>
      <c r="G6" s="88" t="s">
        <v>620</v>
      </c>
    </row>
    <row r="7" spans="1:7" ht="15.75" customHeight="1" x14ac:dyDescent="0.25">
      <c r="A7" s="100" t="s">
        <v>85</v>
      </c>
      <c r="B7" s="92" t="s">
        <v>68</v>
      </c>
      <c r="C7" s="93">
        <f>'SLA CLAIM - ADULT'!$E$99</f>
        <v>0</v>
      </c>
      <c r="D7" s="93">
        <f>'SLA CLAIM - ADULT'!$G$99</f>
        <v>0</v>
      </c>
      <c r="E7" s="93">
        <f>'SLA CLAIM - ADULT'!$H$99</f>
        <v>0</v>
      </c>
      <c r="F7" s="94">
        <f>'SLA CLAIM - ADULT'!$I$99</f>
        <v>0</v>
      </c>
      <c r="G7" s="95" t="e">
        <f>'SLA CLAIM - ADULT'!$I$103</f>
        <v>#VALUE!</v>
      </c>
    </row>
    <row r="8" spans="1:7" x14ac:dyDescent="0.25">
      <c r="A8" s="100" t="s">
        <v>86</v>
      </c>
      <c r="B8" s="92" t="s">
        <v>70</v>
      </c>
      <c r="C8" s="93">
        <f>'SLA CLAIM - PAED (6-12 Yrs)'!$E$42</f>
        <v>0</v>
      </c>
      <c r="D8" s="93">
        <f>'SLA CLAIM - PAED (6-12 Yrs)'!$G$42</f>
        <v>0</v>
      </c>
      <c r="E8" s="93">
        <f>'SLA CLAIM - PAED (6-12 Yrs)'!$H$42</f>
        <v>0</v>
      </c>
      <c r="F8" s="94">
        <f>'SLA CLAIM - PAED (6-12 Yrs)'!$I$42</f>
        <v>0</v>
      </c>
      <c r="G8" s="95" t="e">
        <f>'SLA CLAIM - PAED (6-12 Yrs)'!$I$46</f>
        <v>#VALUE!</v>
      </c>
    </row>
    <row r="9" spans="1:7" x14ac:dyDescent="0.25">
      <c r="A9" s="100" t="s">
        <v>87</v>
      </c>
      <c r="B9" s="92" t="s">
        <v>69</v>
      </c>
      <c r="C9" s="93">
        <f>'SLA CLAIM - PAED (Under-5 Yrs)'!$E$46</f>
        <v>0</v>
      </c>
      <c r="D9" s="93">
        <f>'SLA CLAIM - PAED (Under-5 Yrs)'!$G$46</f>
        <v>0</v>
      </c>
      <c r="E9" s="93">
        <f>'SLA CLAIM - PAED (Under-5 Yrs)'!$H$46</f>
        <v>0</v>
      </c>
      <c r="F9" s="94">
        <f>'SLA CLAIM - PAED (Under-5 Yrs)'!$I$46</f>
        <v>0</v>
      </c>
      <c r="G9" s="95" t="e">
        <f>'SLA CLAIM - PAED (Under-5 Yrs)'!$I$50</f>
        <v>#VALUE!</v>
      </c>
    </row>
    <row r="10" spans="1:7" ht="17.25" customHeight="1" x14ac:dyDescent="0.25">
      <c r="A10" s="100" t="s">
        <v>88</v>
      </c>
      <c r="B10" s="92" t="s">
        <v>71</v>
      </c>
      <c r="C10" s="93">
        <f>'SLA CLAIM - MATERNAL &amp; NEWBORN'!$E$59</f>
        <v>0</v>
      </c>
      <c r="D10" s="93">
        <f>'SLA CLAIM - MATERNAL &amp; NEWBORN'!$G$59</f>
        <v>0</v>
      </c>
      <c r="E10" s="93">
        <f>'SLA CLAIM - MATERNAL &amp; NEWBORN'!$H$59</f>
        <v>0</v>
      </c>
      <c r="F10" s="94">
        <f>'SLA CLAIM - MATERNAL &amp; NEWBORN'!$I$59</f>
        <v>0</v>
      </c>
      <c r="G10" s="95" t="e">
        <f>'SLA CLAIM - MATERNAL &amp; NEWBORN'!$I$63</f>
        <v>#VALUE!</v>
      </c>
    </row>
    <row r="11" spans="1:7" x14ac:dyDescent="0.25">
      <c r="A11" s="100" t="s">
        <v>89</v>
      </c>
      <c r="B11" s="92" t="s">
        <v>72</v>
      </c>
      <c r="C11" s="93">
        <f>'SLA CLAIM - SURGICAL'!$E$35</f>
        <v>0</v>
      </c>
      <c r="D11" s="93">
        <f>'SLA CLAIM - SURGICAL'!$G$35</f>
        <v>0</v>
      </c>
      <c r="E11" s="93">
        <f>'SLA CLAIM - SURGICAL'!$H$35</f>
        <v>0</v>
      </c>
      <c r="F11" s="94">
        <f>'SLA CLAIM - SURGICAL'!$I$35</f>
        <v>0</v>
      </c>
      <c r="G11" s="95" t="e">
        <f>'SLA CLAIM - SURGICAL'!$I$39</f>
        <v>#VALUE!</v>
      </c>
    </row>
    <row r="12" spans="1:7" x14ac:dyDescent="0.25">
      <c r="A12" s="100" t="s">
        <v>381</v>
      </c>
      <c r="B12" s="92" t="s">
        <v>590</v>
      </c>
      <c r="C12" s="96">
        <f>'SLA CLAIM - OTHER INTERVENTIONS'!$E$51</f>
        <v>0</v>
      </c>
      <c r="D12" s="96">
        <f>'SLA CLAIM - OTHER INTERVENTIONS'!$G$51</f>
        <v>0</v>
      </c>
      <c r="E12" s="96">
        <f>'SLA CLAIM - OTHER INTERVENTIONS'!$H$51</f>
        <v>0</v>
      </c>
      <c r="F12" s="94">
        <f>'SLA CLAIM - OTHER INTERVENTIONS'!$I$51</f>
        <v>0</v>
      </c>
      <c r="G12" s="95" t="e">
        <f>'SLA CLAIM - OTHER INTERVENTIONS'!$I$55</f>
        <v>#VALUE!</v>
      </c>
    </row>
    <row r="13" spans="1:7" x14ac:dyDescent="0.25">
      <c r="A13" s="187" t="s">
        <v>167</v>
      </c>
      <c r="B13" s="188"/>
      <c r="C13" s="97">
        <f>SUM(C7:C12)</f>
        <v>0</v>
      </c>
      <c r="D13" s="97">
        <f>SUM(D7:D12)</f>
        <v>0</v>
      </c>
      <c r="E13" s="97">
        <f>SUM(E7:E12)</f>
        <v>0</v>
      </c>
      <c r="F13" s="98">
        <f>SUM(F7:F12)</f>
        <v>0</v>
      </c>
      <c r="G13" s="99" t="e">
        <f>SUM(G7:G12)</f>
        <v>#VALUE!</v>
      </c>
    </row>
    <row r="15" spans="1:7" ht="18.75" x14ac:dyDescent="0.3">
      <c r="A15" s="165" t="s">
        <v>635</v>
      </c>
      <c r="B15" s="166"/>
      <c r="C15" s="166"/>
      <c r="D15" s="166"/>
      <c r="E15" s="166"/>
      <c r="F15" s="90" t="s">
        <v>621</v>
      </c>
      <c r="G15" s="90" t="s">
        <v>622</v>
      </c>
    </row>
    <row r="16" spans="1:7" ht="29.25" customHeight="1" x14ac:dyDescent="0.25">
      <c r="A16" s="101">
        <v>1</v>
      </c>
      <c r="B16" s="167" t="s">
        <v>623</v>
      </c>
      <c r="C16" s="168"/>
      <c r="D16" s="168"/>
      <c r="E16" s="169"/>
      <c r="F16" s="91"/>
      <c r="G16" s="74"/>
    </row>
    <row r="17" spans="1:7" ht="43.5" customHeight="1" x14ac:dyDescent="0.25">
      <c r="A17" s="101">
        <v>2</v>
      </c>
      <c r="B17" s="167" t="s">
        <v>630</v>
      </c>
      <c r="C17" s="168"/>
      <c r="D17" s="168"/>
      <c r="E17" s="169"/>
      <c r="F17" s="91"/>
      <c r="G17" s="74"/>
    </row>
    <row r="18" spans="1:7" ht="31.5" customHeight="1" x14ac:dyDescent="0.25">
      <c r="A18" s="101">
        <v>3</v>
      </c>
      <c r="B18" s="167" t="s">
        <v>634</v>
      </c>
      <c r="C18" s="168"/>
      <c r="D18" s="168"/>
      <c r="E18" s="169"/>
      <c r="F18" s="91"/>
      <c r="G18" s="74"/>
    </row>
    <row r="19" spans="1:7" ht="21" customHeight="1" x14ac:dyDescent="0.25">
      <c r="A19" s="183">
        <v>4</v>
      </c>
      <c r="B19" s="170" t="s">
        <v>631</v>
      </c>
      <c r="C19" s="171"/>
      <c r="D19" s="171"/>
      <c r="E19" s="172"/>
      <c r="F19" s="167" t="s">
        <v>625</v>
      </c>
      <c r="G19" s="182"/>
    </row>
    <row r="20" spans="1:7" ht="21.75" customHeight="1" x14ac:dyDescent="0.25">
      <c r="A20" s="184"/>
      <c r="B20" s="173"/>
      <c r="C20" s="174"/>
      <c r="D20" s="174"/>
      <c r="E20" s="175"/>
      <c r="F20" s="167" t="s">
        <v>624</v>
      </c>
      <c r="G20" s="182"/>
    </row>
    <row r="21" spans="1:7" ht="31.5" customHeight="1" x14ac:dyDescent="0.25">
      <c r="A21" s="162" t="s">
        <v>632</v>
      </c>
      <c r="B21" s="163"/>
      <c r="C21" s="163"/>
      <c r="D21" s="163"/>
      <c r="E21" s="163"/>
      <c r="F21" s="163"/>
      <c r="G21" s="164"/>
    </row>
    <row r="22" spans="1:7" ht="21" customHeight="1" x14ac:dyDescent="0.25">
      <c r="A22" s="176"/>
      <c r="B22" s="163"/>
      <c r="C22" s="163"/>
      <c r="D22" s="163"/>
      <c r="E22" s="163"/>
      <c r="F22" s="163"/>
      <c r="G22" s="164"/>
    </row>
    <row r="23" spans="1:7" ht="54" customHeight="1" x14ac:dyDescent="0.25">
      <c r="A23" s="176"/>
      <c r="B23" s="163"/>
      <c r="C23" s="163"/>
      <c r="D23" s="163"/>
      <c r="E23" s="163"/>
      <c r="F23" s="163"/>
      <c r="G23" s="164"/>
    </row>
    <row r="24" spans="1:7" ht="86.25" hidden="1" customHeight="1" x14ac:dyDescent="0.25">
      <c r="A24" s="176"/>
      <c r="B24" s="163"/>
      <c r="C24" s="163"/>
      <c r="D24" s="163"/>
      <c r="E24" s="163"/>
      <c r="F24" s="163"/>
      <c r="G24" s="164"/>
    </row>
    <row r="25" spans="1:7" ht="108" customHeight="1" x14ac:dyDescent="0.25">
      <c r="A25" s="162" t="s">
        <v>633</v>
      </c>
      <c r="B25" s="163"/>
      <c r="C25" s="163"/>
      <c r="D25" s="163"/>
      <c r="E25" s="163"/>
      <c r="F25" s="163"/>
      <c r="G25" s="164"/>
    </row>
  </sheetData>
  <mergeCells count="19">
    <mergeCell ref="A1:G1"/>
    <mergeCell ref="C2:G2"/>
    <mergeCell ref="C3:G3"/>
    <mergeCell ref="F19:G19"/>
    <mergeCell ref="A19:A20"/>
    <mergeCell ref="F20:G20"/>
    <mergeCell ref="A6:B6"/>
    <mergeCell ref="A2:B2"/>
    <mergeCell ref="A13:B13"/>
    <mergeCell ref="A3:B3"/>
    <mergeCell ref="A4:F4"/>
    <mergeCell ref="A5:G5"/>
    <mergeCell ref="A25:G25"/>
    <mergeCell ref="A15:E15"/>
    <mergeCell ref="B16:E16"/>
    <mergeCell ref="B17:E17"/>
    <mergeCell ref="B18:E18"/>
    <mergeCell ref="B19:E20"/>
    <mergeCell ref="A21:G2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2F84B1-8D93-4E42-84A4-46E13E0A1386}">
  <sheetPr>
    <tabColor rgb="FF00B050"/>
  </sheetPr>
  <dimension ref="A1:I106"/>
  <sheetViews>
    <sheetView tabSelected="1" workbookViewId="0">
      <selection activeCell="E7" sqref="E7"/>
    </sheetView>
  </sheetViews>
  <sheetFormatPr defaultRowHeight="15" x14ac:dyDescent="0.25"/>
  <cols>
    <col min="1" max="1" width="2.5703125" customWidth="1"/>
    <col min="2" max="2" width="22.28515625" customWidth="1"/>
    <col min="3" max="3" width="5.42578125" customWidth="1"/>
    <col min="4" max="4" width="8.140625" customWidth="1"/>
    <col min="5" max="5" width="7.28515625" customWidth="1"/>
    <col min="6" max="6" width="12.28515625" customWidth="1"/>
    <col min="7" max="7" width="8.42578125" customWidth="1"/>
    <col min="8" max="8" width="8.7109375" customWidth="1"/>
    <col min="9" max="9" width="12.140625" customWidth="1"/>
  </cols>
  <sheetData>
    <row r="1" spans="1:9" ht="18.75" x14ac:dyDescent="0.3">
      <c r="A1" s="192" t="s">
        <v>572</v>
      </c>
      <c r="B1" s="192"/>
      <c r="C1" s="192"/>
      <c r="D1" s="192"/>
      <c r="E1" s="192"/>
      <c r="F1" s="192"/>
      <c r="G1" s="177"/>
      <c r="H1" s="177"/>
      <c r="I1" s="177"/>
    </row>
    <row r="2" spans="1:9" ht="18.75" x14ac:dyDescent="0.3">
      <c r="A2" s="186" t="s">
        <v>347</v>
      </c>
      <c r="B2" s="178"/>
      <c r="C2" s="177"/>
      <c r="D2" s="177"/>
      <c r="E2" s="177"/>
      <c r="F2" s="177"/>
      <c r="G2" s="177"/>
      <c r="H2" s="177"/>
      <c r="I2" s="177"/>
    </row>
    <row r="3" spans="1:9" ht="18.75" x14ac:dyDescent="0.3">
      <c r="A3" s="186" t="s">
        <v>74</v>
      </c>
      <c r="B3" s="178"/>
      <c r="C3" s="180" t="s">
        <v>73</v>
      </c>
      <c r="D3" s="181"/>
      <c r="E3" s="193"/>
      <c r="F3" s="181"/>
      <c r="G3" s="177"/>
      <c r="H3" s="177"/>
      <c r="I3" s="177"/>
    </row>
    <row r="4" spans="1:9" x14ac:dyDescent="0.25">
      <c r="A4" s="194" t="s">
        <v>68</v>
      </c>
      <c r="B4" s="195"/>
      <c r="C4" s="198" t="s">
        <v>562</v>
      </c>
      <c r="D4" s="199" t="s">
        <v>564</v>
      </c>
      <c r="E4" s="200" t="s">
        <v>552</v>
      </c>
      <c r="F4" s="201" t="s">
        <v>553</v>
      </c>
      <c r="G4" s="200" t="s">
        <v>565</v>
      </c>
      <c r="H4" s="200"/>
      <c r="I4" s="200" t="s">
        <v>566</v>
      </c>
    </row>
    <row r="5" spans="1:9" ht="28.5" customHeight="1" x14ac:dyDescent="0.25">
      <c r="A5" s="196"/>
      <c r="B5" s="197"/>
      <c r="C5" s="198"/>
      <c r="D5" s="199"/>
      <c r="E5" s="200"/>
      <c r="F5" s="201"/>
      <c r="G5" s="41" t="s">
        <v>555</v>
      </c>
      <c r="H5" s="41" t="s">
        <v>556</v>
      </c>
      <c r="I5" s="200"/>
    </row>
    <row r="6" spans="1:9" ht="23.25" customHeight="1" x14ac:dyDescent="0.25">
      <c r="A6" s="75">
        <v>1</v>
      </c>
      <c r="B6" s="33" t="s">
        <v>453</v>
      </c>
      <c r="C6" s="76" t="s">
        <v>75</v>
      </c>
      <c r="D6" s="34">
        <v>425.62</v>
      </c>
      <c r="E6" s="52">
        <v>0</v>
      </c>
      <c r="F6" s="47">
        <f t="shared" ref="F6:F98" si="0">SUM(E6*D6)</f>
        <v>0</v>
      </c>
      <c r="G6" s="54">
        <v>0</v>
      </c>
      <c r="H6" s="54">
        <v>0</v>
      </c>
      <c r="I6" s="54">
        <v>0</v>
      </c>
    </row>
    <row r="7" spans="1:9" x14ac:dyDescent="0.25">
      <c r="A7" s="77">
        <v>2</v>
      </c>
      <c r="B7" s="33" t="s">
        <v>454</v>
      </c>
      <c r="C7" s="36" t="s">
        <v>76</v>
      </c>
      <c r="D7" s="35">
        <v>2204.15</v>
      </c>
      <c r="E7" s="52">
        <v>0</v>
      </c>
      <c r="F7" s="48">
        <f t="shared" si="0"/>
        <v>0</v>
      </c>
      <c r="G7" s="54">
        <v>0</v>
      </c>
      <c r="H7" s="54">
        <v>0</v>
      </c>
      <c r="I7" s="54">
        <v>0</v>
      </c>
    </row>
    <row r="8" spans="1:9" x14ac:dyDescent="0.25">
      <c r="A8" s="77">
        <v>3</v>
      </c>
      <c r="B8" s="33" t="s">
        <v>455</v>
      </c>
      <c r="C8" s="36" t="s">
        <v>77</v>
      </c>
      <c r="D8" s="35">
        <v>1572.37</v>
      </c>
      <c r="E8" s="53">
        <v>0</v>
      </c>
      <c r="F8" s="48">
        <f t="shared" si="0"/>
        <v>0</v>
      </c>
      <c r="G8" s="54">
        <v>0</v>
      </c>
      <c r="H8" s="54">
        <v>0</v>
      </c>
      <c r="I8" s="54">
        <v>0</v>
      </c>
    </row>
    <row r="9" spans="1:9" x14ac:dyDescent="0.25">
      <c r="A9" s="77">
        <v>4</v>
      </c>
      <c r="B9" s="33" t="s">
        <v>0</v>
      </c>
      <c r="C9" s="36" t="s">
        <v>78</v>
      </c>
      <c r="D9" s="35">
        <v>13596.61</v>
      </c>
      <c r="E9" s="53">
        <v>0</v>
      </c>
      <c r="F9" s="48">
        <f t="shared" si="0"/>
        <v>0</v>
      </c>
      <c r="G9" s="54">
        <v>0</v>
      </c>
      <c r="H9" s="54">
        <v>0</v>
      </c>
      <c r="I9" s="54">
        <v>0</v>
      </c>
    </row>
    <row r="10" spans="1:9" x14ac:dyDescent="0.25">
      <c r="A10" s="77">
        <v>5</v>
      </c>
      <c r="B10" s="33" t="s">
        <v>456</v>
      </c>
      <c r="C10" s="36" t="s">
        <v>79</v>
      </c>
      <c r="D10" s="35">
        <v>4770.5200000000004</v>
      </c>
      <c r="E10" s="53">
        <v>0</v>
      </c>
      <c r="F10" s="48">
        <f t="shared" si="0"/>
        <v>0</v>
      </c>
      <c r="G10" s="54">
        <v>0</v>
      </c>
      <c r="H10" s="54">
        <v>0</v>
      </c>
      <c r="I10" s="54">
        <v>0</v>
      </c>
    </row>
    <row r="11" spans="1:9" x14ac:dyDescent="0.25">
      <c r="A11" s="77">
        <v>6</v>
      </c>
      <c r="B11" s="33" t="s">
        <v>457</v>
      </c>
      <c r="C11" s="36" t="s">
        <v>80</v>
      </c>
      <c r="D11" s="35">
        <v>4866.6400000000003</v>
      </c>
      <c r="E11" s="53">
        <v>0</v>
      </c>
      <c r="F11" s="48">
        <f t="shared" si="0"/>
        <v>0</v>
      </c>
      <c r="G11" s="54">
        <v>0</v>
      </c>
      <c r="H11" s="54">
        <v>0</v>
      </c>
      <c r="I11" s="54">
        <v>0</v>
      </c>
    </row>
    <row r="12" spans="1:9" x14ac:dyDescent="0.25">
      <c r="A12" s="77">
        <v>7</v>
      </c>
      <c r="B12" s="33" t="s">
        <v>1</v>
      </c>
      <c r="C12" s="36" t="s">
        <v>81</v>
      </c>
      <c r="D12" s="35">
        <v>321.60000000000002</v>
      </c>
      <c r="E12" s="53">
        <v>0</v>
      </c>
      <c r="F12" s="48">
        <f t="shared" si="0"/>
        <v>0</v>
      </c>
      <c r="G12" s="54">
        <v>0</v>
      </c>
      <c r="H12" s="54">
        <v>0</v>
      </c>
      <c r="I12" s="54">
        <v>0</v>
      </c>
    </row>
    <row r="13" spans="1:9" x14ac:dyDescent="0.25">
      <c r="A13" s="77">
        <v>8</v>
      </c>
      <c r="B13" s="33" t="s">
        <v>2</v>
      </c>
      <c r="C13" s="36" t="s">
        <v>82</v>
      </c>
      <c r="D13" s="35">
        <v>297.13</v>
      </c>
      <c r="E13" s="53">
        <v>0</v>
      </c>
      <c r="F13" s="48">
        <f t="shared" si="0"/>
        <v>0</v>
      </c>
      <c r="G13" s="54">
        <v>0</v>
      </c>
      <c r="H13" s="54">
        <v>0</v>
      </c>
      <c r="I13" s="54">
        <v>0</v>
      </c>
    </row>
    <row r="14" spans="1:9" x14ac:dyDescent="0.25">
      <c r="A14" s="77">
        <v>9</v>
      </c>
      <c r="B14" s="33" t="s">
        <v>458</v>
      </c>
      <c r="C14" s="36" t="s">
        <v>83</v>
      </c>
      <c r="D14" s="35">
        <v>8351.19</v>
      </c>
      <c r="E14" s="53">
        <v>0</v>
      </c>
      <c r="F14" s="48">
        <f t="shared" si="0"/>
        <v>0</v>
      </c>
      <c r="G14" s="54">
        <v>0</v>
      </c>
      <c r="H14" s="54">
        <v>0</v>
      </c>
      <c r="I14" s="54">
        <v>0</v>
      </c>
    </row>
    <row r="15" spans="1:9" ht="26.25" customHeight="1" x14ac:dyDescent="0.25">
      <c r="A15" s="77">
        <v>10</v>
      </c>
      <c r="B15" s="33" t="s">
        <v>3</v>
      </c>
      <c r="C15" s="36" t="s">
        <v>84</v>
      </c>
      <c r="D15" s="35">
        <v>1837.56</v>
      </c>
      <c r="E15" s="53">
        <v>0</v>
      </c>
      <c r="F15" s="48">
        <f t="shared" si="0"/>
        <v>0</v>
      </c>
      <c r="G15" s="54">
        <v>0</v>
      </c>
      <c r="H15" s="54">
        <v>0</v>
      </c>
      <c r="I15" s="54">
        <v>0</v>
      </c>
    </row>
    <row r="16" spans="1:9" ht="24" customHeight="1" x14ac:dyDescent="0.25">
      <c r="A16" s="77">
        <v>11</v>
      </c>
      <c r="B16" s="33" t="s">
        <v>4</v>
      </c>
      <c r="C16" s="36" t="s">
        <v>90</v>
      </c>
      <c r="D16" s="35">
        <v>6005.68</v>
      </c>
      <c r="E16" s="53">
        <v>0</v>
      </c>
      <c r="F16" s="48">
        <f t="shared" si="0"/>
        <v>0</v>
      </c>
      <c r="G16" s="54">
        <v>0</v>
      </c>
      <c r="H16" s="54">
        <v>0</v>
      </c>
      <c r="I16" s="54">
        <v>0</v>
      </c>
    </row>
    <row r="17" spans="1:9" x14ac:dyDescent="0.25">
      <c r="A17" s="77">
        <v>12</v>
      </c>
      <c r="B17" s="33" t="s">
        <v>5</v>
      </c>
      <c r="C17" s="36" t="s">
        <v>91</v>
      </c>
      <c r="D17" s="35">
        <v>781.66</v>
      </c>
      <c r="E17" s="53">
        <v>0</v>
      </c>
      <c r="F17" s="48">
        <f t="shared" si="0"/>
        <v>0</v>
      </c>
      <c r="G17" s="54">
        <v>0</v>
      </c>
      <c r="H17" s="54">
        <v>0</v>
      </c>
      <c r="I17" s="54">
        <v>0</v>
      </c>
    </row>
    <row r="18" spans="1:9" x14ac:dyDescent="0.25">
      <c r="A18" s="77">
        <v>13</v>
      </c>
      <c r="B18" s="33" t="s">
        <v>6</v>
      </c>
      <c r="C18" s="36" t="s">
        <v>92</v>
      </c>
      <c r="D18" s="35">
        <v>218.73</v>
      </c>
      <c r="E18" s="53">
        <v>0</v>
      </c>
      <c r="F18" s="48">
        <f t="shared" si="0"/>
        <v>0</v>
      </c>
      <c r="G18" s="54">
        <v>0</v>
      </c>
      <c r="H18" s="54">
        <v>0</v>
      </c>
      <c r="I18" s="54">
        <v>0</v>
      </c>
    </row>
    <row r="19" spans="1:9" x14ac:dyDescent="0.25">
      <c r="A19" s="77">
        <v>14</v>
      </c>
      <c r="B19" s="33" t="s">
        <v>459</v>
      </c>
      <c r="C19" s="36" t="s">
        <v>93</v>
      </c>
      <c r="D19" s="38">
        <v>1674.51</v>
      </c>
      <c r="E19" s="53">
        <v>0</v>
      </c>
      <c r="F19" s="48">
        <f t="shared" si="0"/>
        <v>0</v>
      </c>
      <c r="G19" s="54">
        <v>0</v>
      </c>
      <c r="H19" s="54">
        <v>0</v>
      </c>
      <c r="I19" s="54">
        <v>0</v>
      </c>
    </row>
    <row r="20" spans="1:9" x14ac:dyDescent="0.25">
      <c r="A20" s="77">
        <v>15</v>
      </c>
      <c r="B20" s="33" t="s">
        <v>460</v>
      </c>
      <c r="C20" s="36" t="s">
        <v>94</v>
      </c>
      <c r="D20" s="35">
        <v>5200.8500000000004</v>
      </c>
      <c r="E20" s="53">
        <v>0</v>
      </c>
      <c r="F20" s="48">
        <f t="shared" si="0"/>
        <v>0</v>
      </c>
      <c r="G20" s="54">
        <v>0</v>
      </c>
      <c r="H20" s="54">
        <v>0</v>
      </c>
      <c r="I20" s="54">
        <v>0</v>
      </c>
    </row>
    <row r="21" spans="1:9" ht="24" x14ac:dyDescent="0.25">
      <c r="A21" s="77">
        <v>16</v>
      </c>
      <c r="B21" s="33" t="s">
        <v>461</v>
      </c>
      <c r="C21" s="36" t="s">
        <v>95</v>
      </c>
      <c r="D21" s="35">
        <v>1629.39</v>
      </c>
      <c r="E21" s="53">
        <v>0</v>
      </c>
      <c r="F21" s="48">
        <f t="shared" si="0"/>
        <v>0</v>
      </c>
      <c r="G21" s="54">
        <v>0</v>
      </c>
      <c r="H21" s="54">
        <v>0</v>
      </c>
      <c r="I21" s="54">
        <v>0</v>
      </c>
    </row>
    <row r="22" spans="1:9" ht="24" x14ac:dyDescent="0.25">
      <c r="A22" s="77">
        <v>17</v>
      </c>
      <c r="B22" s="33" t="s">
        <v>462</v>
      </c>
      <c r="C22" s="36" t="s">
        <v>96</v>
      </c>
      <c r="D22" s="39">
        <v>7725.33</v>
      </c>
      <c r="E22" s="53">
        <v>0</v>
      </c>
      <c r="F22" s="48">
        <f t="shared" si="0"/>
        <v>0</v>
      </c>
      <c r="G22" s="54">
        <v>0</v>
      </c>
      <c r="H22" s="54">
        <v>0</v>
      </c>
      <c r="I22" s="54">
        <v>0</v>
      </c>
    </row>
    <row r="23" spans="1:9" x14ac:dyDescent="0.25">
      <c r="A23" s="77">
        <v>18</v>
      </c>
      <c r="B23" s="33" t="s">
        <v>7</v>
      </c>
      <c r="C23" s="36" t="s">
        <v>97</v>
      </c>
      <c r="D23" s="35">
        <v>955.55</v>
      </c>
      <c r="E23" s="53">
        <v>0</v>
      </c>
      <c r="F23" s="48">
        <f t="shared" si="0"/>
        <v>0</v>
      </c>
      <c r="G23" s="54">
        <v>0</v>
      </c>
      <c r="H23" s="54">
        <v>0</v>
      </c>
      <c r="I23" s="54">
        <v>0</v>
      </c>
    </row>
    <row r="24" spans="1:9" ht="24" x14ac:dyDescent="0.25">
      <c r="A24" s="77">
        <v>19</v>
      </c>
      <c r="B24" s="33" t="s">
        <v>463</v>
      </c>
      <c r="C24" s="36" t="s">
        <v>98</v>
      </c>
      <c r="D24" s="39">
        <v>5193.55</v>
      </c>
      <c r="E24" s="53">
        <v>0</v>
      </c>
      <c r="F24" s="48">
        <f t="shared" si="0"/>
        <v>0</v>
      </c>
      <c r="G24" s="54">
        <v>0</v>
      </c>
      <c r="H24" s="54">
        <v>0</v>
      </c>
      <c r="I24" s="54">
        <v>0</v>
      </c>
    </row>
    <row r="25" spans="1:9" ht="24" x14ac:dyDescent="0.25">
      <c r="A25" s="77">
        <v>20</v>
      </c>
      <c r="B25" s="1" t="s">
        <v>576</v>
      </c>
      <c r="C25" s="36" t="s">
        <v>99</v>
      </c>
      <c r="D25" s="35">
        <v>9208.74</v>
      </c>
      <c r="E25" s="53">
        <v>0</v>
      </c>
      <c r="F25" s="48">
        <f t="shared" si="0"/>
        <v>0</v>
      </c>
      <c r="G25" s="54">
        <v>0</v>
      </c>
      <c r="H25" s="54">
        <v>0</v>
      </c>
      <c r="I25" s="54">
        <v>0</v>
      </c>
    </row>
    <row r="26" spans="1:9" ht="24" x14ac:dyDescent="0.25">
      <c r="A26" s="77">
        <v>21</v>
      </c>
      <c r="B26" s="33" t="s">
        <v>464</v>
      </c>
      <c r="C26" s="36" t="s">
        <v>101</v>
      </c>
      <c r="D26" s="35">
        <v>202.08</v>
      </c>
      <c r="E26" s="53">
        <v>0</v>
      </c>
      <c r="F26" s="48">
        <f t="shared" si="0"/>
        <v>0</v>
      </c>
      <c r="G26" s="54">
        <v>0</v>
      </c>
      <c r="H26" s="54">
        <v>0</v>
      </c>
      <c r="I26" s="54">
        <v>0</v>
      </c>
    </row>
    <row r="27" spans="1:9" x14ac:dyDescent="0.25">
      <c r="A27" s="77">
        <v>22</v>
      </c>
      <c r="B27" s="33" t="s">
        <v>8</v>
      </c>
      <c r="C27" s="36" t="s">
        <v>102</v>
      </c>
      <c r="D27" s="35">
        <v>3951.01</v>
      </c>
      <c r="E27" s="53">
        <v>0</v>
      </c>
      <c r="F27" s="48">
        <f t="shared" si="0"/>
        <v>0</v>
      </c>
      <c r="G27" s="54">
        <v>0</v>
      </c>
      <c r="H27" s="54">
        <v>0</v>
      </c>
      <c r="I27" s="54">
        <v>0</v>
      </c>
    </row>
    <row r="28" spans="1:9" x14ac:dyDescent="0.25">
      <c r="A28" s="77">
        <v>23</v>
      </c>
      <c r="B28" s="33" t="s">
        <v>465</v>
      </c>
      <c r="C28" s="36" t="s">
        <v>103</v>
      </c>
      <c r="D28" s="35">
        <v>2413.96</v>
      </c>
      <c r="E28" s="53">
        <v>0</v>
      </c>
      <c r="F28" s="48">
        <f t="shared" si="0"/>
        <v>0</v>
      </c>
      <c r="G28" s="54">
        <v>0</v>
      </c>
      <c r="H28" s="54">
        <v>0</v>
      </c>
      <c r="I28" s="54">
        <v>0</v>
      </c>
    </row>
    <row r="29" spans="1:9" ht="15.75" customHeight="1" x14ac:dyDescent="0.25">
      <c r="A29" s="77">
        <v>24</v>
      </c>
      <c r="B29" s="33" t="s">
        <v>466</v>
      </c>
      <c r="C29" s="36" t="s">
        <v>104</v>
      </c>
      <c r="D29" s="35">
        <v>135.65</v>
      </c>
      <c r="E29" s="53">
        <v>0</v>
      </c>
      <c r="F29" s="48">
        <f t="shared" si="0"/>
        <v>0</v>
      </c>
      <c r="G29" s="54">
        <v>0</v>
      </c>
      <c r="H29" s="54">
        <v>0</v>
      </c>
      <c r="I29" s="54">
        <v>0</v>
      </c>
    </row>
    <row r="30" spans="1:9" ht="24" x14ac:dyDescent="0.25">
      <c r="A30" s="77">
        <v>25</v>
      </c>
      <c r="B30" s="33" t="s">
        <v>467</v>
      </c>
      <c r="C30" s="36" t="s">
        <v>105</v>
      </c>
      <c r="D30" s="37">
        <v>355.96</v>
      </c>
      <c r="E30" s="53">
        <v>0</v>
      </c>
      <c r="F30" s="48">
        <f t="shared" si="0"/>
        <v>0</v>
      </c>
      <c r="G30" s="54">
        <v>0</v>
      </c>
      <c r="H30" s="54">
        <v>0</v>
      </c>
      <c r="I30" s="54">
        <v>0</v>
      </c>
    </row>
    <row r="31" spans="1:9" ht="24" x14ac:dyDescent="0.25">
      <c r="A31" s="77">
        <v>26</v>
      </c>
      <c r="B31" s="33" t="s">
        <v>468</v>
      </c>
      <c r="C31" s="36" t="s">
        <v>106</v>
      </c>
      <c r="D31" s="35">
        <v>1672.16</v>
      </c>
      <c r="E31" s="53">
        <v>0</v>
      </c>
      <c r="F31" s="48">
        <f t="shared" si="0"/>
        <v>0</v>
      </c>
      <c r="G31" s="54">
        <v>0</v>
      </c>
      <c r="H31" s="54">
        <v>0</v>
      </c>
      <c r="I31" s="54">
        <v>0</v>
      </c>
    </row>
    <row r="32" spans="1:9" ht="15" customHeight="1" x14ac:dyDescent="0.25">
      <c r="A32" s="77">
        <v>27</v>
      </c>
      <c r="B32" s="33" t="s">
        <v>469</v>
      </c>
      <c r="C32" s="36" t="s">
        <v>107</v>
      </c>
      <c r="D32" s="39">
        <v>5745.41</v>
      </c>
      <c r="E32" s="53">
        <v>0</v>
      </c>
      <c r="F32" s="48">
        <f t="shared" si="0"/>
        <v>0</v>
      </c>
      <c r="G32" s="54">
        <v>0</v>
      </c>
      <c r="H32" s="54">
        <v>0</v>
      </c>
      <c r="I32" s="54">
        <v>0</v>
      </c>
    </row>
    <row r="33" spans="1:9" ht="24" x14ac:dyDescent="0.25">
      <c r="A33" s="77">
        <v>28</v>
      </c>
      <c r="B33" s="33" t="s">
        <v>470</v>
      </c>
      <c r="C33" s="36" t="s">
        <v>108</v>
      </c>
      <c r="D33" s="35">
        <v>4868.3999999999996</v>
      </c>
      <c r="E33" s="53">
        <v>0</v>
      </c>
      <c r="F33" s="48">
        <f t="shared" si="0"/>
        <v>0</v>
      </c>
      <c r="G33" s="54">
        <v>0</v>
      </c>
      <c r="H33" s="54">
        <v>0</v>
      </c>
      <c r="I33" s="54">
        <v>0</v>
      </c>
    </row>
    <row r="34" spans="1:9" x14ac:dyDescent="0.25">
      <c r="A34" s="77">
        <v>29</v>
      </c>
      <c r="B34" s="33" t="s">
        <v>471</v>
      </c>
      <c r="C34" s="36" t="s">
        <v>109</v>
      </c>
      <c r="D34" s="35">
        <v>465.27</v>
      </c>
      <c r="E34" s="53">
        <v>0</v>
      </c>
      <c r="F34" s="48">
        <f t="shared" si="0"/>
        <v>0</v>
      </c>
      <c r="G34" s="54">
        <v>0</v>
      </c>
      <c r="H34" s="54">
        <v>0</v>
      </c>
      <c r="I34" s="54">
        <v>0</v>
      </c>
    </row>
    <row r="35" spans="1:9" ht="24" x14ac:dyDescent="0.25">
      <c r="A35" s="77">
        <v>30</v>
      </c>
      <c r="B35" s="1" t="s">
        <v>577</v>
      </c>
      <c r="C35" s="36" t="s">
        <v>110</v>
      </c>
      <c r="D35" s="35">
        <v>34591.440000000002</v>
      </c>
      <c r="E35" s="53">
        <v>0</v>
      </c>
      <c r="F35" s="48">
        <f t="shared" si="0"/>
        <v>0</v>
      </c>
      <c r="G35" s="54">
        <v>0</v>
      </c>
      <c r="H35" s="54">
        <v>0</v>
      </c>
      <c r="I35" s="54">
        <v>0</v>
      </c>
    </row>
    <row r="36" spans="1:9" x14ac:dyDescent="0.25">
      <c r="A36" s="77">
        <v>31</v>
      </c>
      <c r="B36" s="33" t="s">
        <v>9</v>
      </c>
      <c r="C36" s="36" t="s">
        <v>111</v>
      </c>
      <c r="D36" s="35">
        <v>13024.41</v>
      </c>
      <c r="E36" s="53">
        <v>0</v>
      </c>
      <c r="F36" s="48">
        <f t="shared" si="0"/>
        <v>0</v>
      </c>
      <c r="G36" s="54">
        <v>0</v>
      </c>
      <c r="H36" s="54">
        <v>0</v>
      </c>
      <c r="I36" s="54">
        <v>0</v>
      </c>
    </row>
    <row r="37" spans="1:9" x14ac:dyDescent="0.25">
      <c r="A37" s="77">
        <v>32</v>
      </c>
      <c r="B37" s="33" t="s">
        <v>10</v>
      </c>
      <c r="C37" s="36" t="s">
        <v>112</v>
      </c>
      <c r="D37" s="35">
        <v>3283.83</v>
      </c>
      <c r="E37" s="53">
        <v>0</v>
      </c>
      <c r="F37" s="48">
        <f t="shared" si="0"/>
        <v>0</v>
      </c>
      <c r="G37" s="54">
        <v>0</v>
      </c>
      <c r="H37" s="54">
        <v>0</v>
      </c>
      <c r="I37" s="54">
        <v>0</v>
      </c>
    </row>
    <row r="38" spans="1:9" x14ac:dyDescent="0.25">
      <c r="A38" s="77">
        <v>33</v>
      </c>
      <c r="B38" s="33" t="s">
        <v>11</v>
      </c>
      <c r="C38" s="36" t="s">
        <v>113</v>
      </c>
      <c r="D38" s="35">
        <v>18183.77</v>
      </c>
      <c r="E38" s="53">
        <v>0</v>
      </c>
      <c r="F38" s="48">
        <f t="shared" si="0"/>
        <v>0</v>
      </c>
      <c r="G38" s="54">
        <v>0</v>
      </c>
      <c r="H38" s="54">
        <v>0</v>
      </c>
      <c r="I38" s="54">
        <v>0</v>
      </c>
    </row>
    <row r="39" spans="1:9" x14ac:dyDescent="0.25">
      <c r="A39" s="77">
        <v>34</v>
      </c>
      <c r="B39" s="33" t="s">
        <v>12</v>
      </c>
      <c r="C39" s="36" t="s">
        <v>114</v>
      </c>
      <c r="D39" s="35">
        <v>3839.61</v>
      </c>
      <c r="E39" s="53">
        <v>0</v>
      </c>
      <c r="F39" s="48">
        <f t="shared" si="0"/>
        <v>0</v>
      </c>
      <c r="G39" s="54">
        <v>0</v>
      </c>
      <c r="H39" s="54">
        <v>0</v>
      </c>
      <c r="I39" s="54">
        <v>0</v>
      </c>
    </row>
    <row r="40" spans="1:9" x14ac:dyDescent="0.25">
      <c r="A40" s="77">
        <v>35</v>
      </c>
      <c r="B40" s="33" t="s">
        <v>472</v>
      </c>
      <c r="C40" s="36" t="s">
        <v>115</v>
      </c>
      <c r="D40" s="35">
        <v>632.09</v>
      </c>
      <c r="E40" s="53">
        <v>0</v>
      </c>
      <c r="F40" s="48">
        <f t="shared" si="0"/>
        <v>0</v>
      </c>
      <c r="G40" s="54">
        <v>0</v>
      </c>
      <c r="H40" s="54">
        <v>0</v>
      </c>
      <c r="I40" s="54">
        <v>0</v>
      </c>
    </row>
    <row r="41" spans="1:9" x14ac:dyDescent="0.25">
      <c r="A41" s="77">
        <v>36</v>
      </c>
      <c r="B41" s="33" t="s">
        <v>473</v>
      </c>
      <c r="C41" s="36" t="s">
        <v>116</v>
      </c>
      <c r="D41" s="35">
        <v>2646.72</v>
      </c>
      <c r="E41" s="53">
        <v>0</v>
      </c>
      <c r="F41" s="48">
        <f t="shared" si="0"/>
        <v>0</v>
      </c>
      <c r="G41" s="54">
        <v>0</v>
      </c>
      <c r="H41" s="54">
        <v>0</v>
      </c>
      <c r="I41" s="54">
        <v>0</v>
      </c>
    </row>
    <row r="42" spans="1:9" x14ac:dyDescent="0.25">
      <c r="A42" s="77">
        <v>37</v>
      </c>
      <c r="B42" s="33" t="s">
        <v>474</v>
      </c>
      <c r="C42" s="36" t="s">
        <v>117</v>
      </c>
      <c r="D42" s="35">
        <v>1058.83</v>
      </c>
      <c r="E42" s="53">
        <v>0</v>
      </c>
      <c r="F42" s="48">
        <f t="shared" si="0"/>
        <v>0</v>
      </c>
      <c r="G42" s="54">
        <v>0</v>
      </c>
      <c r="H42" s="54">
        <v>0</v>
      </c>
      <c r="I42" s="54">
        <v>0</v>
      </c>
    </row>
    <row r="43" spans="1:9" x14ac:dyDescent="0.25">
      <c r="A43" s="77">
        <v>38</v>
      </c>
      <c r="B43" s="33" t="s">
        <v>13</v>
      </c>
      <c r="C43" s="36" t="s">
        <v>118</v>
      </c>
      <c r="D43" s="35">
        <v>10746.42</v>
      </c>
      <c r="E43" s="53">
        <v>0</v>
      </c>
      <c r="F43" s="48">
        <f t="shared" si="0"/>
        <v>0</v>
      </c>
      <c r="G43" s="54">
        <v>0</v>
      </c>
      <c r="H43" s="54">
        <v>0</v>
      </c>
      <c r="I43" s="54">
        <v>0</v>
      </c>
    </row>
    <row r="44" spans="1:9" x14ac:dyDescent="0.25">
      <c r="A44" s="77">
        <v>39</v>
      </c>
      <c r="B44" s="33" t="s">
        <v>14</v>
      </c>
      <c r="C44" s="36" t="s">
        <v>119</v>
      </c>
      <c r="D44" s="35">
        <v>2415.17</v>
      </c>
      <c r="E44" s="53">
        <v>0</v>
      </c>
      <c r="F44" s="48">
        <f t="shared" si="0"/>
        <v>0</v>
      </c>
      <c r="G44" s="54">
        <v>0</v>
      </c>
      <c r="H44" s="54">
        <v>0</v>
      </c>
      <c r="I44" s="54">
        <v>0</v>
      </c>
    </row>
    <row r="45" spans="1:9" x14ac:dyDescent="0.25">
      <c r="A45" s="77">
        <v>40</v>
      </c>
      <c r="B45" s="33" t="s">
        <v>475</v>
      </c>
      <c r="C45" s="36" t="s">
        <v>120</v>
      </c>
      <c r="D45" s="35">
        <v>1037.5999999999999</v>
      </c>
      <c r="E45" s="53">
        <v>0</v>
      </c>
      <c r="F45" s="48">
        <f t="shared" si="0"/>
        <v>0</v>
      </c>
      <c r="G45" s="54">
        <v>0</v>
      </c>
      <c r="H45" s="54">
        <v>0</v>
      </c>
      <c r="I45" s="54">
        <v>0</v>
      </c>
    </row>
    <row r="46" spans="1:9" x14ac:dyDescent="0.25">
      <c r="A46" s="77">
        <v>41</v>
      </c>
      <c r="B46" s="33" t="s">
        <v>476</v>
      </c>
      <c r="C46" s="36" t="s">
        <v>121</v>
      </c>
      <c r="D46" s="35">
        <v>2235.02</v>
      </c>
      <c r="E46" s="53">
        <v>0</v>
      </c>
      <c r="F46" s="48">
        <f t="shared" si="0"/>
        <v>0</v>
      </c>
      <c r="G46" s="54">
        <v>0</v>
      </c>
      <c r="H46" s="54">
        <v>0</v>
      </c>
      <c r="I46" s="54">
        <v>0</v>
      </c>
    </row>
    <row r="47" spans="1:9" x14ac:dyDescent="0.25">
      <c r="A47" s="77">
        <v>42</v>
      </c>
      <c r="B47" s="33" t="s">
        <v>477</v>
      </c>
      <c r="C47" s="36" t="s">
        <v>122</v>
      </c>
      <c r="D47" s="35">
        <v>4975.97</v>
      </c>
      <c r="E47" s="53">
        <v>0</v>
      </c>
      <c r="F47" s="48">
        <f t="shared" si="0"/>
        <v>0</v>
      </c>
      <c r="G47" s="54">
        <v>0</v>
      </c>
      <c r="H47" s="54">
        <v>0</v>
      </c>
      <c r="I47" s="54">
        <v>0</v>
      </c>
    </row>
    <row r="48" spans="1:9" ht="17.25" customHeight="1" x14ac:dyDescent="0.25">
      <c r="A48" s="77">
        <v>43</v>
      </c>
      <c r="B48" s="1" t="s">
        <v>578</v>
      </c>
      <c r="C48" s="36" t="s">
        <v>123</v>
      </c>
      <c r="D48" s="35">
        <v>5128.59</v>
      </c>
      <c r="E48" s="53">
        <v>0</v>
      </c>
      <c r="F48" s="48">
        <f t="shared" si="0"/>
        <v>0</v>
      </c>
      <c r="G48" s="54">
        <v>0</v>
      </c>
      <c r="H48" s="54">
        <v>0</v>
      </c>
      <c r="I48" s="54">
        <v>0</v>
      </c>
    </row>
    <row r="49" spans="1:9" x14ac:dyDescent="0.25">
      <c r="A49" s="77">
        <v>44</v>
      </c>
      <c r="B49" s="33" t="s">
        <v>478</v>
      </c>
      <c r="C49" s="36" t="s">
        <v>124</v>
      </c>
      <c r="D49" s="35">
        <v>897.16</v>
      </c>
      <c r="E49" s="53">
        <v>0</v>
      </c>
      <c r="F49" s="48">
        <f t="shared" si="0"/>
        <v>0</v>
      </c>
      <c r="G49" s="54">
        <v>0</v>
      </c>
      <c r="H49" s="54">
        <v>0</v>
      </c>
      <c r="I49" s="54">
        <v>0</v>
      </c>
    </row>
    <row r="50" spans="1:9" x14ac:dyDescent="0.25">
      <c r="A50" s="77">
        <v>45</v>
      </c>
      <c r="B50" s="33" t="s">
        <v>15</v>
      </c>
      <c r="C50" s="36" t="s">
        <v>125</v>
      </c>
      <c r="D50" s="35">
        <v>136.16</v>
      </c>
      <c r="E50" s="53">
        <v>0</v>
      </c>
      <c r="F50" s="48">
        <f t="shared" si="0"/>
        <v>0</v>
      </c>
      <c r="G50" s="54">
        <v>0</v>
      </c>
      <c r="H50" s="54">
        <v>0</v>
      </c>
      <c r="I50" s="54">
        <v>0</v>
      </c>
    </row>
    <row r="51" spans="1:9" x14ac:dyDescent="0.25">
      <c r="A51" s="77">
        <v>46</v>
      </c>
      <c r="B51" s="33" t="s">
        <v>16</v>
      </c>
      <c r="C51" s="36" t="s">
        <v>126</v>
      </c>
      <c r="D51" s="35">
        <v>450.63</v>
      </c>
      <c r="E51" s="53">
        <v>0</v>
      </c>
      <c r="F51" s="48">
        <f t="shared" si="0"/>
        <v>0</v>
      </c>
      <c r="G51" s="54">
        <v>0</v>
      </c>
      <c r="H51" s="54">
        <v>0</v>
      </c>
      <c r="I51" s="54">
        <v>0</v>
      </c>
    </row>
    <row r="52" spans="1:9" x14ac:dyDescent="0.25">
      <c r="A52" s="77">
        <v>47</v>
      </c>
      <c r="B52" s="33" t="s">
        <v>17</v>
      </c>
      <c r="C52" s="36" t="s">
        <v>127</v>
      </c>
      <c r="D52" s="35">
        <v>3163.01</v>
      </c>
      <c r="E52" s="53">
        <v>0</v>
      </c>
      <c r="F52" s="48">
        <f t="shared" si="0"/>
        <v>0</v>
      </c>
      <c r="G52" s="54">
        <v>0</v>
      </c>
      <c r="H52" s="54">
        <v>0</v>
      </c>
      <c r="I52" s="54">
        <v>0</v>
      </c>
    </row>
    <row r="53" spans="1:9" x14ac:dyDescent="0.25">
      <c r="A53" s="77">
        <v>48</v>
      </c>
      <c r="B53" s="1" t="s">
        <v>579</v>
      </c>
      <c r="C53" s="36" t="s">
        <v>128</v>
      </c>
      <c r="D53" s="38">
        <v>1414.59</v>
      </c>
      <c r="E53" s="53">
        <v>0</v>
      </c>
      <c r="F53" s="48">
        <f t="shared" si="0"/>
        <v>0</v>
      </c>
      <c r="G53" s="54">
        <v>0</v>
      </c>
      <c r="H53" s="54">
        <v>0</v>
      </c>
      <c r="I53" s="54">
        <v>0</v>
      </c>
    </row>
    <row r="54" spans="1:9" ht="24" x14ac:dyDescent="0.25">
      <c r="A54" s="77">
        <v>49</v>
      </c>
      <c r="B54" s="1" t="s">
        <v>580</v>
      </c>
      <c r="C54" s="36" t="s">
        <v>129</v>
      </c>
      <c r="D54" s="35">
        <v>200.39</v>
      </c>
      <c r="E54" s="53">
        <v>0</v>
      </c>
      <c r="F54" s="48">
        <f t="shared" si="0"/>
        <v>0</v>
      </c>
      <c r="G54" s="54">
        <v>0</v>
      </c>
      <c r="H54" s="54">
        <v>0</v>
      </c>
      <c r="I54" s="54">
        <v>0</v>
      </c>
    </row>
    <row r="55" spans="1:9" x14ac:dyDescent="0.25">
      <c r="A55" s="77">
        <v>50</v>
      </c>
      <c r="B55" s="33" t="s">
        <v>18</v>
      </c>
      <c r="C55" s="36" t="s">
        <v>130</v>
      </c>
      <c r="D55" s="35">
        <v>220.27</v>
      </c>
      <c r="E55" s="53">
        <v>0</v>
      </c>
      <c r="F55" s="48">
        <f t="shared" si="0"/>
        <v>0</v>
      </c>
      <c r="G55" s="54">
        <v>0</v>
      </c>
      <c r="H55" s="54">
        <v>0</v>
      </c>
      <c r="I55" s="54">
        <v>0</v>
      </c>
    </row>
    <row r="56" spans="1:9" x14ac:dyDescent="0.25">
      <c r="A56" s="77">
        <v>51</v>
      </c>
      <c r="B56" s="33" t="s">
        <v>19</v>
      </c>
      <c r="C56" s="36" t="s">
        <v>131</v>
      </c>
      <c r="D56" s="37">
        <v>729</v>
      </c>
      <c r="E56" s="53">
        <v>0</v>
      </c>
      <c r="F56" s="48">
        <f t="shared" si="0"/>
        <v>0</v>
      </c>
      <c r="G56" s="54">
        <v>0</v>
      </c>
      <c r="H56" s="54">
        <v>0</v>
      </c>
      <c r="I56" s="54">
        <v>0</v>
      </c>
    </row>
    <row r="57" spans="1:9" x14ac:dyDescent="0.25">
      <c r="A57" s="77">
        <v>52</v>
      </c>
      <c r="B57" s="33" t="s">
        <v>20</v>
      </c>
      <c r="C57" s="36" t="s">
        <v>132</v>
      </c>
      <c r="D57" s="35">
        <v>2618.8200000000002</v>
      </c>
      <c r="E57" s="53">
        <v>0</v>
      </c>
      <c r="F57" s="48">
        <f t="shared" si="0"/>
        <v>0</v>
      </c>
      <c r="G57" s="54">
        <v>0</v>
      </c>
      <c r="H57" s="54">
        <v>0</v>
      </c>
      <c r="I57" s="54">
        <v>0</v>
      </c>
    </row>
    <row r="58" spans="1:9" x14ac:dyDescent="0.25">
      <c r="A58" s="77">
        <v>53</v>
      </c>
      <c r="B58" s="33" t="s">
        <v>479</v>
      </c>
      <c r="C58" s="36" t="s">
        <v>133</v>
      </c>
      <c r="D58" s="35">
        <v>799.55</v>
      </c>
      <c r="E58" s="53">
        <v>0</v>
      </c>
      <c r="F58" s="48">
        <f t="shared" si="0"/>
        <v>0</v>
      </c>
      <c r="G58" s="54">
        <v>0</v>
      </c>
      <c r="H58" s="54">
        <v>0</v>
      </c>
      <c r="I58" s="54">
        <v>0</v>
      </c>
    </row>
    <row r="59" spans="1:9" ht="24" x14ac:dyDescent="0.25">
      <c r="A59" s="77">
        <v>54</v>
      </c>
      <c r="B59" s="1" t="s">
        <v>581</v>
      </c>
      <c r="C59" s="36" t="s">
        <v>134</v>
      </c>
      <c r="D59" s="37">
        <v>528.78</v>
      </c>
      <c r="E59" s="53">
        <v>0</v>
      </c>
      <c r="F59" s="48">
        <f t="shared" si="0"/>
        <v>0</v>
      </c>
      <c r="G59" s="54">
        <v>0</v>
      </c>
      <c r="H59" s="54">
        <v>0</v>
      </c>
      <c r="I59" s="54">
        <v>0</v>
      </c>
    </row>
    <row r="60" spans="1:9" x14ac:dyDescent="0.25">
      <c r="A60" s="77">
        <v>55</v>
      </c>
      <c r="B60" s="33" t="s">
        <v>480</v>
      </c>
      <c r="C60" s="36" t="s">
        <v>135</v>
      </c>
      <c r="D60" s="35">
        <v>5979.08</v>
      </c>
      <c r="E60" s="53">
        <v>0</v>
      </c>
      <c r="F60" s="48">
        <f t="shared" si="0"/>
        <v>0</v>
      </c>
      <c r="G60" s="54">
        <v>0</v>
      </c>
      <c r="H60" s="54">
        <v>0</v>
      </c>
      <c r="I60" s="54">
        <v>0</v>
      </c>
    </row>
    <row r="61" spans="1:9" x14ac:dyDescent="0.25">
      <c r="A61" s="77">
        <v>56</v>
      </c>
      <c r="B61" s="33" t="s">
        <v>481</v>
      </c>
      <c r="C61" s="36" t="s">
        <v>136</v>
      </c>
      <c r="D61" s="35">
        <v>600.1</v>
      </c>
      <c r="E61" s="53">
        <v>0</v>
      </c>
      <c r="F61" s="48">
        <f t="shared" si="0"/>
        <v>0</v>
      </c>
      <c r="G61" s="54">
        <v>0</v>
      </c>
      <c r="H61" s="54">
        <v>0</v>
      </c>
      <c r="I61" s="54">
        <v>0</v>
      </c>
    </row>
    <row r="62" spans="1:9" x14ac:dyDescent="0.25">
      <c r="A62" s="77">
        <v>57</v>
      </c>
      <c r="B62" s="33" t="s">
        <v>482</v>
      </c>
      <c r="C62" s="36" t="s">
        <v>137</v>
      </c>
      <c r="D62" s="35">
        <v>4132.29</v>
      </c>
      <c r="E62" s="53">
        <v>0</v>
      </c>
      <c r="F62" s="48">
        <f t="shared" si="0"/>
        <v>0</v>
      </c>
      <c r="G62" s="54">
        <v>0</v>
      </c>
      <c r="H62" s="54">
        <v>0</v>
      </c>
      <c r="I62" s="54">
        <v>0</v>
      </c>
    </row>
    <row r="63" spans="1:9" x14ac:dyDescent="0.25">
      <c r="A63" s="77">
        <v>58</v>
      </c>
      <c r="B63" s="33" t="s">
        <v>483</v>
      </c>
      <c r="C63" s="36" t="s">
        <v>138</v>
      </c>
      <c r="D63" s="35">
        <v>1438.17</v>
      </c>
      <c r="E63" s="53">
        <v>0</v>
      </c>
      <c r="F63" s="48">
        <f t="shared" si="0"/>
        <v>0</v>
      </c>
      <c r="G63" s="54">
        <v>0</v>
      </c>
      <c r="H63" s="54">
        <v>0</v>
      </c>
      <c r="I63" s="54">
        <v>0</v>
      </c>
    </row>
    <row r="64" spans="1:9" x14ac:dyDescent="0.25">
      <c r="A64" s="77">
        <v>59</v>
      </c>
      <c r="B64" s="33" t="s">
        <v>484</v>
      </c>
      <c r="C64" s="36" t="s">
        <v>139</v>
      </c>
      <c r="D64" s="35">
        <v>33888.14</v>
      </c>
      <c r="E64" s="53">
        <v>0</v>
      </c>
      <c r="F64" s="48">
        <f t="shared" si="0"/>
        <v>0</v>
      </c>
      <c r="G64" s="54">
        <v>0</v>
      </c>
      <c r="H64" s="54">
        <v>0</v>
      </c>
      <c r="I64" s="54">
        <v>0</v>
      </c>
    </row>
    <row r="65" spans="1:9" x14ac:dyDescent="0.25">
      <c r="A65" s="77">
        <v>60</v>
      </c>
      <c r="B65" s="33" t="s">
        <v>485</v>
      </c>
      <c r="C65" s="36" t="s">
        <v>140</v>
      </c>
      <c r="D65" s="35">
        <v>345.48</v>
      </c>
      <c r="E65" s="52">
        <v>0</v>
      </c>
      <c r="F65" s="49">
        <f t="shared" si="0"/>
        <v>0</v>
      </c>
      <c r="G65" s="54">
        <v>0</v>
      </c>
      <c r="H65" s="54">
        <v>0</v>
      </c>
      <c r="I65" s="54">
        <v>0</v>
      </c>
    </row>
    <row r="66" spans="1:9" x14ac:dyDescent="0.25">
      <c r="A66" s="77">
        <v>61</v>
      </c>
      <c r="B66" s="33" t="s">
        <v>21</v>
      </c>
      <c r="C66" s="36" t="s">
        <v>141</v>
      </c>
      <c r="D66" s="35">
        <v>343.08</v>
      </c>
      <c r="E66" s="53">
        <v>0</v>
      </c>
      <c r="F66" s="48">
        <f t="shared" si="0"/>
        <v>0</v>
      </c>
      <c r="G66" s="54">
        <v>0</v>
      </c>
      <c r="H66" s="54">
        <v>0</v>
      </c>
      <c r="I66" s="54">
        <v>0</v>
      </c>
    </row>
    <row r="67" spans="1:9" x14ac:dyDescent="0.25">
      <c r="A67" s="77">
        <v>62</v>
      </c>
      <c r="B67" s="33" t="s">
        <v>486</v>
      </c>
      <c r="C67" s="36" t="s">
        <v>142</v>
      </c>
      <c r="D67" s="35">
        <v>164.89</v>
      </c>
      <c r="E67" s="53">
        <v>0</v>
      </c>
      <c r="F67" s="48">
        <f t="shared" si="0"/>
        <v>0</v>
      </c>
      <c r="G67" s="54">
        <v>0</v>
      </c>
      <c r="H67" s="54">
        <v>0</v>
      </c>
      <c r="I67" s="54">
        <v>0</v>
      </c>
    </row>
    <row r="68" spans="1:9" x14ac:dyDescent="0.25">
      <c r="A68" s="77">
        <v>63</v>
      </c>
      <c r="B68" s="33" t="s">
        <v>22</v>
      </c>
      <c r="C68" s="36" t="s">
        <v>143</v>
      </c>
      <c r="D68" s="35">
        <v>5914.56</v>
      </c>
      <c r="E68" s="53">
        <v>0</v>
      </c>
      <c r="F68" s="48">
        <f t="shared" si="0"/>
        <v>0</v>
      </c>
      <c r="G68" s="54">
        <v>0</v>
      </c>
      <c r="H68" s="54">
        <v>0</v>
      </c>
      <c r="I68" s="54">
        <v>0</v>
      </c>
    </row>
    <row r="69" spans="1:9" x14ac:dyDescent="0.25">
      <c r="A69" s="77">
        <v>64</v>
      </c>
      <c r="B69" s="33" t="s">
        <v>23</v>
      </c>
      <c r="C69" s="36" t="s">
        <v>144</v>
      </c>
      <c r="D69" s="35">
        <v>346.14</v>
      </c>
      <c r="E69" s="53">
        <v>0</v>
      </c>
      <c r="F69" s="48">
        <f t="shared" si="0"/>
        <v>0</v>
      </c>
      <c r="G69" s="54">
        <v>0</v>
      </c>
      <c r="H69" s="54">
        <v>0</v>
      </c>
      <c r="I69" s="54">
        <v>0</v>
      </c>
    </row>
    <row r="70" spans="1:9" x14ac:dyDescent="0.25">
      <c r="A70" s="77">
        <v>65</v>
      </c>
      <c r="B70" s="33" t="s">
        <v>443</v>
      </c>
      <c r="C70" s="36" t="s">
        <v>145</v>
      </c>
      <c r="D70" s="35">
        <v>9854.2999999999993</v>
      </c>
      <c r="E70" s="53">
        <v>0</v>
      </c>
      <c r="F70" s="48">
        <f t="shared" si="0"/>
        <v>0</v>
      </c>
      <c r="G70" s="54">
        <v>0</v>
      </c>
      <c r="H70" s="54">
        <v>0</v>
      </c>
      <c r="I70" s="54">
        <v>0</v>
      </c>
    </row>
    <row r="71" spans="1:9" x14ac:dyDescent="0.25">
      <c r="A71" s="77">
        <v>66</v>
      </c>
      <c r="B71" s="33" t="s">
        <v>24</v>
      </c>
      <c r="C71" s="36" t="s">
        <v>146</v>
      </c>
      <c r="D71" s="35">
        <v>4995.8500000000004</v>
      </c>
      <c r="E71" s="53">
        <v>0</v>
      </c>
      <c r="F71" s="48">
        <f t="shared" si="0"/>
        <v>0</v>
      </c>
      <c r="G71" s="54">
        <v>0</v>
      </c>
      <c r="H71" s="54">
        <v>0</v>
      </c>
      <c r="I71" s="54">
        <v>0</v>
      </c>
    </row>
    <row r="72" spans="1:9" x14ac:dyDescent="0.25">
      <c r="A72" s="77">
        <v>67</v>
      </c>
      <c r="B72" s="33" t="s">
        <v>25</v>
      </c>
      <c r="C72" s="36" t="s">
        <v>147</v>
      </c>
      <c r="D72" s="35">
        <v>2171.4</v>
      </c>
      <c r="E72" s="53">
        <v>0</v>
      </c>
      <c r="F72" s="48">
        <f t="shared" si="0"/>
        <v>0</v>
      </c>
      <c r="G72" s="54">
        <v>0</v>
      </c>
      <c r="H72" s="54">
        <v>0</v>
      </c>
      <c r="I72" s="54">
        <v>0</v>
      </c>
    </row>
    <row r="73" spans="1:9" x14ac:dyDescent="0.25">
      <c r="A73" s="77">
        <v>68</v>
      </c>
      <c r="B73" s="33" t="s">
        <v>487</v>
      </c>
      <c r="C73" s="36" t="s">
        <v>148</v>
      </c>
      <c r="D73" s="35">
        <v>753.81</v>
      </c>
      <c r="E73" s="53">
        <v>0</v>
      </c>
      <c r="F73" s="48">
        <f t="shared" si="0"/>
        <v>0</v>
      </c>
      <c r="G73" s="54">
        <v>0</v>
      </c>
      <c r="H73" s="54">
        <v>0</v>
      </c>
      <c r="I73" s="54">
        <v>0</v>
      </c>
    </row>
    <row r="74" spans="1:9" x14ac:dyDescent="0.25">
      <c r="A74" s="77">
        <v>69</v>
      </c>
      <c r="B74" s="33" t="s">
        <v>488</v>
      </c>
      <c r="C74" s="36" t="s">
        <v>149</v>
      </c>
      <c r="D74" s="35">
        <v>1119.71</v>
      </c>
      <c r="E74" s="53">
        <v>0</v>
      </c>
      <c r="F74" s="48">
        <f t="shared" si="0"/>
        <v>0</v>
      </c>
      <c r="G74" s="54">
        <v>0</v>
      </c>
      <c r="H74" s="54">
        <v>0</v>
      </c>
      <c r="I74" s="54">
        <v>0</v>
      </c>
    </row>
    <row r="75" spans="1:9" x14ac:dyDescent="0.25">
      <c r="A75" s="77">
        <v>70</v>
      </c>
      <c r="B75" s="33" t="s">
        <v>26</v>
      </c>
      <c r="C75" s="36" t="s">
        <v>150</v>
      </c>
      <c r="D75" s="35">
        <v>1728.03</v>
      </c>
      <c r="E75" s="53">
        <v>0</v>
      </c>
      <c r="F75" s="48">
        <f t="shared" si="0"/>
        <v>0</v>
      </c>
      <c r="G75" s="54">
        <v>0</v>
      </c>
      <c r="H75" s="54">
        <v>0</v>
      </c>
      <c r="I75" s="54">
        <v>0</v>
      </c>
    </row>
    <row r="76" spans="1:9" ht="24" x14ac:dyDescent="0.25">
      <c r="A76" s="77">
        <v>71</v>
      </c>
      <c r="B76" s="33" t="s">
        <v>27</v>
      </c>
      <c r="C76" s="36" t="s">
        <v>151</v>
      </c>
      <c r="D76" s="35">
        <v>4222.1099999999997</v>
      </c>
      <c r="E76" s="53">
        <v>0</v>
      </c>
      <c r="F76" s="48">
        <f t="shared" si="0"/>
        <v>0</v>
      </c>
      <c r="G76" s="54">
        <v>0</v>
      </c>
      <c r="H76" s="54">
        <v>0</v>
      </c>
      <c r="I76" s="54">
        <v>0</v>
      </c>
    </row>
    <row r="77" spans="1:9" x14ac:dyDescent="0.25">
      <c r="A77" s="77">
        <v>72</v>
      </c>
      <c r="B77" s="33" t="s">
        <v>489</v>
      </c>
      <c r="C77" s="36" t="s">
        <v>152</v>
      </c>
      <c r="D77" s="35">
        <v>15344.96</v>
      </c>
      <c r="E77" s="53">
        <v>0</v>
      </c>
      <c r="F77" s="48">
        <f t="shared" si="0"/>
        <v>0</v>
      </c>
      <c r="G77" s="54">
        <v>0</v>
      </c>
      <c r="H77" s="54">
        <v>0</v>
      </c>
      <c r="I77" s="54">
        <v>0</v>
      </c>
    </row>
    <row r="78" spans="1:9" x14ac:dyDescent="0.25">
      <c r="A78" s="77">
        <v>73</v>
      </c>
      <c r="B78" s="33" t="s">
        <v>490</v>
      </c>
      <c r="C78" s="36" t="s">
        <v>153</v>
      </c>
      <c r="D78" s="35">
        <v>895.97</v>
      </c>
      <c r="E78" s="53">
        <v>0</v>
      </c>
      <c r="F78" s="48">
        <f t="shared" si="0"/>
        <v>0</v>
      </c>
      <c r="G78" s="54">
        <v>0</v>
      </c>
      <c r="H78" s="54">
        <v>0</v>
      </c>
      <c r="I78" s="54">
        <v>0</v>
      </c>
    </row>
    <row r="79" spans="1:9" x14ac:dyDescent="0.25">
      <c r="A79" s="77">
        <v>74</v>
      </c>
      <c r="B79" s="33" t="s">
        <v>28</v>
      </c>
      <c r="C79" s="36" t="s">
        <v>154</v>
      </c>
      <c r="D79" s="35">
        <v>4253.05</v>
      </c>
      <c r="E79" s="53">
        <v>0</v>
      </c>
      <c r="F79" s="48">
        <f t="shared" si="0"/>
        <v>0</v>
      </c>
      <c r="G79" s="54">
        <v>0</v>
      </c>
      <c r="H79" s="54">
        <v>0</v>
      </c>
      <c r="I79" s="54">
        <v>0</v>
      </c>
    </row>
    <row r="80" spans="1:9" x14ac:dyDescent="0.25">
      <c r="A80" s="77">
        <v>75</v>
      </c>
      <c r="B80" s="33" t="s">
        <v>29</v>
      </c>
      <c r="C80" s="36" t="s">
        <v>155</v>
      </c>
      <c r="D80" s="35">
        <v>2539.0300000000002</v>
      </c>
      <c r="E80" s="53">
        <v>0</v>
      </c>
      <c r="F80" s="48">
        <f t="shared" si="0"/>
        <v>0</v>
      </c>
      <c r="G80" s="54">
        <v>0</v>
      </c>
      <c r="H80" s="54">
        <v>0</v>
      </c>
      <c r="I80" s="54">
        <v>0</v>
      </c>
    </row>
    <row r="81" spans="1:9" x14ac:dyDescent="0.25">
      <c r="A81" s="77">
        <v>76</v>
      </c>
      <c r="B81" s="33" t="s">
        <v>491</v>
      </c>
      <c r="C81" s="36" t="s">
        <v>156</v>
      </c>
      <c r="D81" s="35">
        <v>525.32000000000005</v>
      </c>
      <c r="E81" s="53">
        <v>0</v>
      </c>
      <c r="F81" s="48">
        <f t="shared" si="0"/>
        <v>0</v>
      </c>
      <c r="G81" s="54">
        <v>0</v>
      </c>
      <c r="H81" s="54">
        <v>0</v>
      </c>
      <c r="I81" s="54">
        <v>0</v>
      </c>
    </row>
    <row r="82" spans="1:9" x14ac:dyDescent="0.25">
      <c r="A82" s="77">
        <v>77</v>
      </c>
      <c r="B82" s="33" t="s">
        <v>30</v>
      </c>
      <c r="C82" s="36" t="s">
        <v>157</v>
      </c>
      <c r="D82" s="35">
        <v>4690.28</v>
      </c>
      <c r="E82" s="53">
        <v>0</v>
      </c>
      <c r="F82" s="48">
        <f t="shared" si="0"/>
        <v>0</v>
      </c>
      <c r="G82" s="54">
        <v>0</v>
      </c>
      <c r="H82" s="54">
        <v>0</v>
      </c>
      <c r="I82" s="54">
        <v>0</v>
      </c>
    </row>
    <row r="83" spans="1:9" x14ac:dyDescent="0.25">
      <c r="A83" s="77">
        <v>78</v>
      </c>
      <c r="B83" s="33" t="s">
        <v>492</v>
      </c>
      <c r="C83" s="36" t="s">
        <v>158</v>
      </c>
      <c r="D83" s="35">
        <v>11303.32</v>
      </c>
      <c r="E83" s="53">
        <v>0</v>
      </c>
      <c r="F83" s="48">
        <f t="shared" si="0"/>
        <v>0</v>
      </c>
      <c r="G83" s="54">
        <v>0</v>
      </c>
      <c r="H83" s="54">
        <v>0</v>
      </c>
      <c r="I83" s="54">
        <v>0</v>
      </c>
    </row>
    <row r="84" spans="1:9" x14ac:dyDescent="0.25">
      <c r="A84" s="77">
        <v>79</v>
      </c>
      <c r="B84" s="33" t="s">
        <v>493</v>
      </c>
      <c r="C84" s="36" t="s">
        <v>159</v>
      </c>
      <c r="D84" s="35">
        <v>2174.41</v>
      </c>
      <c r="E84" s="53">
        <v>0</v>
      </c>
      <c r="F84" s="48">
        <f t="shared" si="0"/>
        <v>0</v>
      </c>
      <c r="G84" s="54">
        <v>0</v>
      </c>
      <c r="H84" s="54">
        <v>0</v>
      </c>
      <c r="I84" s="54">
        <v>0</v>
      </c>
    </row>
    <row r="85" spans="1:9" x14ac:dyDescent="0.25">
      <c r="A85" s="77">
        <v>80</v>
      </c>
      <c r="B85" s="33" t="s">
        <v>31</v>
      </c>
      <c r="C85" s="36" t="s">
        <v>160</v>
      </c>
      <c r="D85" s="35">
        <v>3198.61</v>
      </c>
      <c r="E85" s="53">
        <v>0</v>
      </c>
      <c r="F85" s="48">
        <f t="shared" si="0"/>
        <v>0</v>
      </c>
      <c r="G85" s="54">
        <v>0</v>
      </c>
      <c r="H85" s="54">
        <v>0</v>
      </c>
      <c r="I85" s="54">
        <v>0</v>
      </c>
    </row>
    <row r="86" spans="1:9" x14ac:dyDescent="0.25">
      <c r="A86" s="77">
        <v>81</v>
      </c>
      <c r="B86" s="33" t="s">
        <v>494</v>
      </c>
      <c r="C86" s="36" t="s">
        <v>161</v>
      </c>
      <c r="D86" s="35">
        <v>930.78</v>
      </c>
      <c r="E86" s="53">
        <v>0</v>
      </c>
      <c r="F86" s="48">
        <f t="shared" si="0"/>
        <v>0</v>
      </c>
      <c r="G86" s="54">
        <v>0</v>
      </c>
      <c r="H86" s="54">
        <v>0</v>
      </c>
      <c r="I86" s="54">
        <v>0</v>
      </c>
    </row>
    <row r="87" spans="1:9" x14ac:dyDescent="0.25">
      <c r="A87" s="77">
        <v>82</v>
      </c>
      <c r="B87" s="33" t="s">
        <v>32</v>
      </c>
      <c r="C87" s="36" t="s">
        <v>162</v>
      </c>
      <c r="D87" s="38">
        <v>850.53</v>
      </c>
      <c r="E87" s="53">
        <v>0</v>
      </c>
      <c r="F87" s="48">
        <f t="shared" si="0"/>
        <v>0</v>
      </c>
      <c r="G87" s="54">
        <v>0</v>
      </c>
      <c r="H87" s="54">
        <v>0</v>
      </c>
      <c r="I87" s="54">
        <v>0</v>
      </c>
    </row>
    <row r="88" spans="1:9" x14ac:dyDescent="0.25">
      <c r="A88" s="77">
        <v>83</v>
      </c>
      <c r="B88" s="33" t="s">
        <v>444</v>
      </c>
      <c r="C88" s="36" t="s">
        <v>163</v>
      </c>
      <c r="D88" s="37">
        <v>982.56</v>
      </c>
      <c r="E88" s="53">
        <v>0</v>
      </c>
      <c r="F88" s="48">
        <f t="shared" si="0"/>
        <v>0</v>
      </c>
      <c r="G88" s="54">
        <v>0</v>
      </c>
      <c r="H88" s="54">
        <v>0</v>
      </c>
      <c r="I88" s="54">
        <v>0</v>
      </c>
    </row>
    <row r="89" spans="1:9" x14ac:dyDescent="0.25">
      <c r="A89" s="77">
        <v>84</v>
      </c>
      <c r="B89" s="33" t="s">
        <v>445</v>
      </c>
      <c r="C89" s="36" t="s">
        <v>164</v>
      </c>
      <c r="D89" s="35">
        <v>3869.14</v>
      </c>
      <c r="E89" s="53">
        <v>0</v>
      </c>
      <c r="F89" s="48">
        <f t="shared" si="0"/>
        <v>0</v>
      </c>
      <c r="G89" s="54">
        <v>0</v>
      </c>
      <c r="H89" s="54">
        <v>0</v>
      </c>
      <c r="I89" s="54">
        <v>0</v>
      </c>
    </row>
    <row r="90" spans="1:9" x14ac:dyDescent="0.25">
      <c r="A90" s="77">
        <v>85</v>
      </c>
      <c r="B90" s="33" t="s">
        <v>495</v>
      </c>
      <c r="C90" s="36" t="s">
        <v>165</v>
      </c>
      <c r="D90" s="78">
        <v>18089.36</v>
      </c>
      <c r="E90" s="53">
        <v>0</v>
      </c>
      <c r="F90" s="48">
        <f t="shared" si="0"/>
        <v>0</v>
      </c>
      <c r="G90" s="54">
        <v>0</v>
      </c>
      <c r="H90" s="54">
        <v>0</v>
      </c>
      <c r="I90" s="54">
        <v>0</v>
      </c>
    </row>
    <row r="91" spans="1:9" x14ac:dyDescent="0.25">
      <c r="A91" s="77">
        <v>86</v>
      </c>
      <c r="B91" s="33" t="s">
        <v>496</v>
      </c>
      <c r="C91" s="36" t="s">
        <v>166</v>
      </c>
      <c r="D91" s="35">
        <v>1297.3599999999999</v>
      </c>
      <c r="E91" s="53">
        <v>0</v>
      </c>
      <c r="F91" s="48">
        <f t="shared" si="0"/>
        <v>0</v>
      </c>
      <c r="G91" s="54">
        <v>0</v>
      </c>
      <c r="H91" s="54">
        <v>0</v>
      </c>
      <c r="I91" s="54">
        <v>0</v>
      </c>
    </row>
    <row r="92" spans="1:9" x14ac:dyDescent="0.25">
      <c r="A92" s="77">
        <v>87</v>
      </c>
      <c r="B92" s="33" t="s">
        <v>497</v>
      </c>
      <c r="C92" s="40" t="s">
        <v>333</v>
      </c>
      <c r="D92" s="35">
        <v>15727.03</v>
      </c>
      <c r="E92" s="53">
        <v>0</v>
      </c>
      <c r="F92" s="48">
        <f t="shared" si="0"/>
        <v>0</v>
      </c>
      <c r="G92" s="54">
        <v>0</v>
      </c>
      <c r="H92" s="54">
        <v>0</v>
      </c>
      <c r="I92" s="54">
        <v>0</v>
      </c>
    </row>
    <row r="93" spans="1:9" x14ac:dyDescent="0.25">
      <c r="A93" s="77">
        <v>88</v>
      </c>
      <c r="B93" s="33" t="s">
        <v>33</v>
      </c>
      <c r="C93" s="40" t="s">
        <v>448</v>
      </c>
      <c r="D93" s="35">
        <v>772.55</v>
      </c>
      <c r="E93" s="53">
        <v>0</v>
      </c>
      <c r="F93" s="48">
        <f t="shared" si="0"/>
        <v>0</v>
      </c>
      <c r="G93" s="54">
        <v>0</v>
      </c>
      <c r="H93" s="54">
        <v>0</v>
      </c>
      <c r="I93" s="54">
        <v>0</v>
      </c>
    </row>
    <row r="94" spans="1:9" x14ac:dyDescent="0.25">
      <c r="A94" s="23">
        <v>89</v>
      </c>
      <c r="B94" s="33" t="s">
        <v>34</v>
      </c>
      <c r="C94" s="40" t="s">
        <v>334</v>
      </c>
      <c r="D94" s="35">
        <v>24562.05</v>
      </c>
      <c r="E94" s="53">
        <v>0</v>
      </c>
      <c r="F94" s="48">
        <f t="shared" si="0"/>
        <v>0</v>
      </c>
      <c r="G94" s="54">
        <v>0</v>
      </c>
      <c r="H94" s="54">
        <v>0</v>
      </c>
      <c r="I94" s="54">
        <v>0</v>
      </c>
    </row>
    <row r="95" spans="1:9" x14ac:dyDescent="0.25">
      <c r="A95" s="23">
        <v>90</v>
      </c>
      <c r="B95" s="33" t="s">
        <v>35</v>
      </c>
      <c r="C95" s="40" t="s">
        <v>451</v>
      </c>
      <c r="D95" s="35">
        <v>11027.1</v>
      </c>
      <c r="E95" s="53">
        <v>0</v>
      </c>
      <c r="F95" s="48">
        <f t="shared" si="0"/>
        <v>0</v>
      </c>
      <c r="G95" s="54">
        <v>0</v>
      </c>
      <c r="H95" s="54">
        <v>0</v>
      </c>
      <c r="I95" s="54">
        <v>0</v>
      </c>
    </row>
    <row r="96" spans="1:9" x14ac:dyDescent="0.25">
      <c r="A96" s="23">
        <v>91</v>
      </c>
      <c r="B96" s="33" t="s">
        <v>498</v>
      </c>
      <c r="C96" s="40" t="s">
        <v>449</v>
      </c>
      <c r="D96" s="35">
        <v>708.86</v>
      </c>
      <c r="E96" s="53">
        <v>0</v>
      </c>
      <c r="F96" s="48">
        <f t="shared" si="0"/>
        <v>0</v>
      </c>
      <c r="G96" s="54">
        <v>0</v>
      </c>
      <c r="H96" s="54">
        <v>0</v>
      </c>
      <c r="I96" s="54">
        <v>0</v>
      </c>
    </row>
    <row r="97" spans="1:9" x14ac:dyDescent="0.25">
      <c r="A97" s="59">
        <v>92</v>
      </c>
      <c r="B97" s="33" t="s">
        <v>499</v>
      </c>
      <c r="C97" s="40" t="s">
        <v>450</v>
      </c>
      <c r="D97" s="35">
        <v>260.13</v>
      </c>
      <c r="E97" s="56">
        <v>0</v>
      </c>
      <c r="F97" s="57">
        <f t="shared" si="0"/>
        <v>0</v>
      </c>
      <c r="G97" s="58">
        <v>0</v>
      </c>
      <c r="H97" s="58">
        <v>0</v>
      </c>
      <c r="I97" s="58">
        <v>0</v>
      </c>
    </row>
    <row r="98" spans="1:9" ht="15.75" thickBot="1" x14ac:dyDescent="0.3">
      <c r="A98" s="59">
        <v>93</v>
      </c>
      <c r="B98" s="33" t="s">
        <v>499</v>
      </c>
      <c r="C98" s="40" t="s">
        <v>452</v>
      </c>
      <c r="D98" s="35">
        <v>260.13</v>
      </c>
      <c r="E98" s="56">
        <v>0</v>
      </c>
      <c r="F98" s="57">
        <f t="shared" si="0"/>
        <v>0</v>
      </c>
      <c r="G98" s="58">
        <v>0</v>
      </c>
      <c r="H98" s="58">
        <v>0</v>
      </c>
      <c r="I98" s="58">
        <v>0</v>
      </c>
    </row>
    <row r="99" spans="1:9" ht="15" customHeight="1" x14ac:dyDescent="0.25">
      <c r="A99" s="202" t="s">
        <v>574</v>
      </c>
      <c r="B99" s="203"/>
      <c r="C99" s="203"/>
      <c r="D99" s="204"/>
      <c r="E99" s="61">
        <f>SUM(E6:E98)</f>
        <v>0</v>
      </c>
      <c r="F99" s="62">
        <f>SUM(F6:F98)</f>
        <v>0</v>
      </c>
      <c r="G99" s="72">
        <f>SUM(G6:G98)</f>
        <v>0</v>
      </c>
      <c r="H99" s="72">
        <f>SUM(H6:H98)</f>
        <v>0</v>
      </c>
      <c r="I99" s="89">
        <f>SUM(I6:I98)</f>
        <v>0</v>
      </c>
    </row>
    <row r="100" spans="1:9" ht="15.75" customHeight="1" x14ac:dyDescent="0.25">
      <c r="A100" s="205" t="s">
        <v>563</v>
      </c>
      <c r="B100" s="206"/>
      <c r="C100" s="206"/>
      <c r="D100" s="66">
        <v>229.16</v>
      </c>
      <c r="E100" s="207" t="s">
        <v>569</v>
      </c>
      <c r="F100" s="208"/>
      <c r="G100" s="63" t="s">
        <v>626</v>
      </c>
      <c r="H100" s="69" t="s">
        <v>557</v>
      </c>
      <c r="I100" s="70" t="e">
        <f>SUM(I99*D100*G100)</f>
        <v>#VALUE!</v>
      </c>
    </row>
    <row r="101" spans="1:9" ht="16.5" customHeight="1" x14ac:dyDescent="0.25">
      <c r="A101" s="209" t="s">
        <v>567</v>
      </c>
      <c r="B101" s="208"/>
      <c r="C101" s="208"/>
      <c r="D101" s="67">
        <v>7193.95</v>
      </c>
      <c r="E101" s="210" t="s">
        <v>558</v>
      </c>
      <c r="F101" s="211"/>
      <c r="G101" s="212"/>
      <c r="H101" s="213"/>
      <c r="I101" s="71">
        <f>SUM(G99*D101)</f>
        <v>0</v>
      </c>
    </row>
    <row r="102" spans="1:9" ht="18" customHeight="1" thickBot="1" x14ac:dyDescent="0.3">
      <c r="A102" s="214" t="s">
        <v>568</v>
      </c>
      <c r="B102" s="215"/>
      <c r="C102" s="216"/>
      <c r="D102" s="68">
        <v>3557.01</v>
      </c>
      <c r="E102" s="217" t="s">
        <v>559</v>
      </c>
      <c r="F102" s="215"/>
      <c r="G102" s="218"/>
      <c r="H102" s="219"/>
      <c r="I102" s="65">
        <f>SUM(H99*D102)</f>
        <v>0</v>
      </c>
    </row>
    <row r="103" spans="1:9" ht="22.5" customHeight="1" thickTop="1" thickBot="1" x14ac:dyDescent="0.3">
      <c r="A103" s="220" t="s">
        <v>575</v>
      </c>
      <c r="B103" s="221"/>
      <c r="C103" s="221"/>
      <c r="D103" s="221"/>
      <c r="E103" s="221"/>
      <c r="F103" s="221"/>
      <c r="G103" s="221"/>
      <c r="H103" s="222"/>
      <c r="I103" s="64" t="e">
        <f>SUM(F99+I100+I101+I102)</f>
        <v>#VALUE!</v>
      </c>
    </row>
    <row r="104" spans="1:9" x14ac:dyDescent="0.25">
      <c r="B104" s="43"/>
    </row>
    <row r="105" spans="1:9" ht="15" customHeight="1" x14ac:dyDescent="0.25">
      <c r="B105" s="22"/>
      <c r="E105" s="51" t="s">
        <v>570</v>
      </c>
      <c r="F105" s="223" t="s">
        <v>582</v>
      </c>
      <c r="G105" s="223"/>
      <c r="H105" s="223"/>
      <c r="I105" s="223"/>
    </row>
    <row r="106" spans="1:9" x14ac:dyDescent="0.25">
      <c r="E106" s="224" t="s">
        <v>583</v>
      </c>
      <c r="F106" s="224"/>
      <c r="G106" s="224"/>
      <c r="H106" s="224"/>
      <c r="I106" s="224"/>
    </row>
  </sheetData>
  <mergeCells count="21">
    <mergeCell ref="A102:C102"/>
    <mergeCell ref="E102:H102"/>
    <mergeCell ref="A103:H103"/>
    <mergeCell ref="F105:I105"/>
    <mergeCell ref="E106:I106"/>
    <mergeCell ref="A99:D99"/>
    <mergeCell ref="A100:C100"/>
    <mergeCell ref="E100:F100"/>
    <mergeCell ref="A101:C101"/>
    <mergeCell ref="E101:H101"/>
    <mergeCell ref="A1:I1"/>
    <mergeCell ref="A2:I2"/>
    <mergeCell ref="A3:B3"/>
    <mergeCell ref="C3:I3"/>
    <mergeCell ref="A4:B5"/>
    <mergeCell ref="C4:C5"/>
    <mergeCell ref="D4:D5"/>
    <mergeCell ref="E4:E5"/>
    <mergeCell ref="F4:F5"/>
    <mergeCell ref="G4:H4"/>
    <mergeCell ref="I4:I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</sheetPr>
  <dimension ref="A1:K48"/>
  <sheetViews>
    <sheetView workbookViewId="0">
      <selection activeCell="E10" sqref="E10"/>
    </sheetView>
  </sheetViews>
  <sheetFormatPr defaultRowHeight="15" x14ac:dyDescent="0.25"/>
  <cols>
    <col min="1" max="1" width="4.5703125" customWidth="1"/>
    <col min="2" max="2" width="24.140625" customWidth="1"/>
    <col min="3" max="3" width="3.7109375" customWidth="1"/>
    <col min="4" max="4" width="4.140625" customWidth="1"/>
    <col min="5" max="5" width="16.140625" customWidth="1"/>
    <col min="6" max="6" width="7.42578125" customWidth="1"/>
    <col min="7" max="7" width="12.140625" customWidth="1"/>
    <col min="8" max="8" width="6.140625" customWidth="1"/>
    <col min="9" max="9" width="8.7109375" customWidth="1"/>
  </cols>
  <sheetData>
    <row r="1" spans="1:11" ht="15.75" x14ac:dyDescent="0.25">
      <c r="A1" s="225" t="s">
        <v>303</v>
      </c>
      <c r="B1" s="225"/>
      <c r="C1" s="225"/>
      <c r="D1" s="225"/>
      <c r="E1" s="225"/>
      <c r="F1" s="225"/>
      <c r="G1" s="225"/>
      <c r="H1" s="225"/>
      <c r="I1" s="225"/>
    </row>
    <row r="2" spans="1:11" ht="15.75" x14ac:dyDescent="0.25">
      <c r="A2" s="226" t="s">
        <v>347</v>
      </c>
      <c r="B2" s="226"/>
      <c r="C2" s="226"/>
      <c r="D2" s="226"/>
      <c r="E2" s="226"/>
      <c r="F2" s="226"/>
      <c r="G2" s="227"/>
      <c r="H2" s="227"/>
      <c r="I2" s="227"/>
    </row>
    <row r="3" spans="1:11" ht="15.75" x14ac:dyDescent="0.25">
      <c r="A3" s="228" t="s">
        <v>74</v>
      </c>
      <c r="B3" s="229"/>
      <c r="C3" s="229"/>
      <c r="D3" s="182"/>
      <c r="E3" s="228" t="s">
        <v>73</v>
      </c>
      <c r="F3" s="229"/>
      <c r="G3" s="229"/>
      <c r="H3" s="229"/>
      <c r="I3" s="182"/>
    </row>
    <row r="4" spans="1:11" ht="15.75" x14ac:dyDescent="0.25">
      <c r="A4" s="225" t="s">
        <v>312</v>
      </c>
      <c r="B4" s="225"/>
      <c r="C4" s="225"/>
      <c r="D4" s="225"/>
      <c r="E4" s="225"/>
      <c r="F4" s="225"/>
      <c r="G4" s="225"/>
      <c r="H4" s="225"/>
      <c r="I4" s="225"/>
    </row>
    <row r="5" spans="1:11" ht="27" customHeight="1" x14ac:dyDescent="0.25">
      <c r="A5" s="10" t="s">
        <v>168</v>
      </c>
      <c r="B5" s="10" t="s">
        <v>169</v>
      </c>
      <c r="C5" s="10" t="s">
        <v>306</v>
      </c>
      <c r="D5" s="10" t="s">
        <v>171</v>
      </c>
      <c r="E5" s="10" t="s">
        <v>170</v>
      </c>
      <c r="F5" s="10" t="s">
        <v>172</v>
      </c>
      <c r="G5" s="10" t="s">
        <v>305</v>
      </c>
      <c r="H5" s="10" t="s">
        <v>173</v>
      </c>
      <c r="I5" s="10" t="s">
        <v>100</v>
      </c>
      <c r="J5" s="4"/>
      <c r="K5" s="4"/>
    </row>
    <row r="6" spans="1:11" x14ac:dyDescent="0.25">
      <c r="A6" s="6"/>
      <c r="B6" s="6"/>
      <c r="C6" s="6"/>
      <c r="D6" s="6"/>
      <c r="E6" s="6"/>
      <c r="F6" s="6"/>
      <c r="G6" s="6"/>
      <c r="H6" s="6"/>
      <c r="I6" s="6"/>
    </row>
    <row r="7" spans="1:11" x14ac:dyDescent="0.25">
      <c r="A7" s="6"/>
      <c r="B7" s="6"/>
      <c r="C7" s="6"/>
      <c r="D7" s="6"/>
      <c r="E7" s="6"/>
      <c r="F7" s="6"/>
      <c r="G7" s="6"/>
      <c r="H7" s="6"/>
      <c r="I7" s="6"/>
    </row>
    <row r="8" spans="1:11" x14ac:dyDescent="0.25">
      <c r="A8" s="6"/>
      <c r="B8" s="6"/>
      <c r="C8" s="6"/>
      <c r="D8" s="6"/>
      <c r="E8" s="6"/>
      <c r="F8" s="6"/>
      <c r="G8" s="6"/>
      <c r="H8" s="6"/>
      <c r="I8" s="6"/>
    </row>
    <row r="9" spans="1:11" x14ac:dyDescent="0.25">
      <c r="A9" s="6"/>
      <c r="B9" s="6"/>
      <c r="C9" s="6"/>
      <c r="D9" s="6"/>
      <c r="E9" s="6"/>
      <c r="F9" s="6"/>
      <c r="G9" s="6"/>
      <c r="H9" s="6"/>
      <c r="I9" s="6"/>
    </row>
    <row r="10" spans="1:11" x14ac:dyDescent="0.25">
      <c r="A10" s="6"/>
      <c r="B10" s="6"/>
      <c r="C10" s="6"/>
      <c r="D10" s="6"/>
      <c r="E10" s="6"/>
      <c r="F10" s="6"/>
      <c r="G10" s="6"/>
      <c r="H10" s="6"/>
      <c r="I10" s="6"/>
    </row>
    <row r="11" spans="1:11" x14ac:dyDescent="0.25">
      <c r="A11" s="6"/>
      <c r="B11" s="6"/>
      <c r="C11" s="6"/>
      <c r="D11" s="6"/>
      <c r="E11" s="6"/>
      <c r="F11" s="6"/>
      <c r="G11" s="6"/>
      <c r="H11" s="6"/>
      <c r="I11" s="6"/>
    </row>
    <row r="12" spans="1:11" x14ac:dyDescent="0.25">
      <c r="A12" s="6"/>
      <c r="B12" s="6"/>
      <c r="C12" s="6"/>
      <c r="D12" s="6"/>
      <c r="E12" s="6"/>
      <c r="F12" s="6"/>
      <c r="G12" s="6"/>
      <c r="H12" s="6"/>
      <c r="I12" s="6"/>
    </row>
    <row r="13" spans="1:11" x14ac:dyDescent="0.25">
      <c r="A13" s="6"/>
      <c r="B13" s="6"/>
      <c r="C13" s="6"/>
      <c r="D13" s="6"/>
      <c r="E13" s="6"/>
      <c r="F13" s="6"/>
      <c r="G13" s="6"/>
      <c r="H13" s="6"/>
      <c r="I13" s="6"/>
    </row>
    <row r="14" spans="1:11" x14ac:dyDescent="0.25">
      <c r="A14" s="6"/>
      <c r="B14" s="6"/>
      <c r="C14" s="6"/>
      <c r="D14" s="6"/>
      <c r="E14" s="6"/>
      <c r="F14" s="6"/>
      <c r="G14" s="6"/>
      <c r="H14" s="6"/>
      <c r="I14" s="6"/>
    </row>
    <row r="15" spans="1:11" x14ac:dyDescent="0.25">
      <c r="A15" s="6"/>
      <c r="B15" s="6"/>
      <c r="C15" s="6"/>
      <c r="D15" s="6"/>
      <c r="E15" s="6"/>
      <c r="F15" s="6"/>
      <c r="G15" s="6"/>
      <c r="H15" s="6"/>
      <c r="I15" s="6"/>
    </row>
    <row r="16" spans="1:11" x14ac:dyDescent="0.25">
      <c r="A16" s="6"/>
      <c r="B16" s="6"/>
      <c r="C16" s="6"/>
      <c r="D16" s="6"/>
      <c r="E16" s="6"/>
      <c r="F16" s="6"/>
      <c r="G16" s="6"/>
      <c r="H16" s="6"/>
      <c r="I16" s="6"/>
    </row>
    <row r="17" spans="1:9" x14ac:dyDescent="0.25">
      <c r="A17" s="6"/>
      <c r="B17" s="6"/>
      <c r="C17" s="6"/>
      <c r="D17" s="6"/>
      <c r="E17" s="6"/>
      <c r="F17" s="6"/>
      <c r="G17" s="6"/>
      <c r="H17" s="6"/>
      <c r="I17" s="6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5"/>
      <c r="B47" s="5"/>
      <c r="C47" s="5"/>
      <c r="D47" s="5"/>
      <c r="E47" s="5"/>
      <c r="F47" s="5"/>
      <c r="G47" s="5"/>
      <c r="H47" s="5"/>
      <c r="I47" s="5"/>
    </row>
    <row r="48" spans="1:9" x14ac:dyDescent="0.25">
      <c r="A48" s="5"/>
      <c r="B48" s="5"/>
      <c r="C48" s="5"/>
      <c r="D48" s="5"/>
      <c r="E48" s="5"/>
      <c r="F48" s="5"/>
      <c r="G48" s="5"/>
      <c r="H48" s="5"/>
      <c r="I48" s="5"/>
    </row>
  </sheetData>
  <mergeCells count="5">
    <mergeCell ref="A1:I1"/>
    <mergeCell ref="A4:I4"/>
    <mergeCell ref="A2:I2"/>
    <mergeCell ref="A3:D3"/>
    <mergeCell ref="E3:I3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 tint="-0.249977111117893"/>
  </sheetPr>
  <dimension ref="A1:I49"/>
  <sheetViews>
    <sheetView topLeftCell="A31" workbookViewId="0">
      <selection activeCell="G47" sqref="G47"/>
    </sheetView>
  </sheetViews>
  <sheetFormatPr defaultRowHeight="15" x14ac:dyDescent="0.25"/>
  <cols>
    <col min="1" max="1" width="2.5703125" customWidth="1"/>
    <col min="2" max="2" width="22.28515625" customWidth="1"/>
    <col min="3" max="3" width="5.42578125" customWidth="1"/>
    <col min="4" max="4" width="8.140625" customWidth="1"/>
    <col min="5" max="5" width="7.28515625" customWidth="1"/>
    <col min="6" max="6" width="12.28515625" customWidth="1"/>
    <col min="7" max="7" width="8.42578125" customWidth="1"/>
    <col min="8" max="8" width="8.7109375" customWidth="1"/>
    <col min="9" max="9" width="12.140625" customWidth="1"/>
  </cols>
  <sheetData>
    <row r="1" spans="1:9" ht="18.75" x14ac:dyDescent="0.3">
      <c r="A1" s="192" t="s">
        <v>572</v>
      </c>
      <c r="B1" s="192"/>
      <c r="C1" s="192"/>
      <c r="D1" s="192"/>
      <c r="E1" s="192"/>
      <c r="F1" s="192"/>
      <c r="G1" s="177"/>
      <c r="H1" s="177"/>
      <c r="I1" s="177"/>
    </row>
    <row r="2" spans="1:9" ht="18.75" x14ac:dyDescent="0.3">
      <c r="A2" s="186" t="s">
        <v>347</v>
      </c>
      <c r="B2" s="178"/>
      <c r="C2" s="177"/>
      <c r="D2" s="177"/>
      <c r="E2" s="177"/>
      <c r="F2" s="177"/>
      <c r="G2" s="177"/>
      <c r="H2" s="177"/>
      <c r="I2" s="177"/>
    </row>
    <row r="3" spans="1:9" ht="18.75" x14ac:dyDescent="0.3">
      <c r="A3" s="186" t="s">
        <v>74</v>
      </c>
      <c r="B3" s="178"/>
      <c r="C3" s="180" t="s">
        <v>73</v>
      </c>
      <c r="D3" s="181"/>
      <c r="E3" s="193"/>
      <c r="F3" s="181"/>
      <c r="G3" s="177"/>
      <c r="H3" s="177"/>
      <c r="I3" s="177"/>
    </row>
    <row r="4" spans="1:9" x14ac:dyDescent="0.25">
      <c r="A4" s="194" t="s">
        <v>571</v>
      </c>
      <c r="B4" s="195"/>
      <c r="C4" s="198" t="s">
        <v>562</v>
      </c>
      <c r="D4" s="199" t="s">
        <v>564</v>
      </c>
      <c r="E4" s="200" t="s">
        <v>552</v>
      </c>
      <c r="F4" s="201" t="s">
        <v>553</v>
      </c>
      <c r="G4" s="200" t="s">
        <v>565</v>
      </c>
      <c r="H4" s="200"/>
      <c r="I4" s="200" t="s">
        <v>566</v>
      </c>
    </row>
    <row r="5" spans="1:9" ht="28.5" customHeight="1" x14ac:dyDescent="0.25">
      <c r="A5" s="196"/>
      <c r="B5" s="197"/>
      <c r="C5" s="198"/>
      <c r="D5" s="199"/>
      <c r="E5" s="200"/>
      <c r="F5" s="201"/>
      <c r="G5" s="41" t="s">
        <v>555</v>
      </c>
      <c r="H5" s="41" t="s">
        <v>556</v>
      </c>
      <c r="I5" s="200"/>
    </row>
    <row r="6" spans="1:9" ht="15.75" customHeight="1" x14ac:dyDescent="0.25">
      <c r="A6" s="50">
        <v>1</v>
      </c>
      <c r="B6" s="23" t="s">
        <v>426</v>
      </c>
      <c r="C6" s="42" t="s">
        <v>174</v>
      </c>
      <c r="D6" s="44">
        <v>2330.2399999999998</v>
      </c>
      <c r="E6" s="52">
        <v>0</v>
      </c>
      <c r="F6" s="47">
        <f t="shared" ref="F6:F41" si="0">SUM(E6*D6)</f>
        <v>0</v>
      </c>
      <c r="G6" s="54">
        <v>0</v>
      </c>
      <c r="H6" s="54">
        <v>0</v>
      </c>
      <c r="I6" s="54">
        <v>0</v>
      </c>
    </row>
    <row r="7" spans="1:9" x14ac:dyDescent="0.25">
      <c r="A7" s="23">
        <v>2</v>
      </c>
      <c r="B7" s="23" t="s">
        <v>427</v>
      </c>
      <c r="C7" s="8" t="s">
        <v>175</v>
      </c>
      <c r="D7" s="45">
        <v>1694.27</v>
      </c>
      <c r="E7" s="52">
        <v>0</v>
      </c>
      <c r="F7" s="48">
        <f t="shared" si="0"/>
        <v>0</v>
      </c>
      <c r="G7" s="54">
        <v>0</v>
      </c>
      <c r="H7" s="54">
        <v>0</v>
      </c>
      <c r="I7" s="54">
        <v>0</v>
      </c>
    </row>
    <row r="8" spans="1:9" x14ac:dyDescent="0.25">
      <c r="A8" s="23">
        <v>3</v>
      </c>
      <c r="B8" s="23" t="s">
        <v>502</v>
      </c>
      <c r="C8" s="8" t="s">
        <v>176</v>
      </c>
      <c r="D8" s="45">
        <v>230.09</v>
      </c>
      <c r="E8" s="53">
        <v>0</v>
      </c>
      <c r="F8" s="48">
        <f t="shared" si="0"/>
        <v>0</v>
      </c>
      <c r="G8" s="54">
        <v>0</v>
      </c>
      <c r="H8" s="54">
        <v>0</v>
      </c>
      <c r="I8" s="54">
        <v>0</v>
      </c>
    </row>
    <row r="9" spans="1:9" x14ac:dyDescent="0.25">
      <c r="A9" s="23">
        <v>4</v>
      </c>
      <c r="B9" s="23" t="s">
        <v>503</v>
      </c>
      <c r="C9" s="8" t="s">
        <v>177</v>
      </c>
      <c r="D9" s="45">
        <v>2562.65</v>
      </c>
      <c r="E9" s="53">
        <v>0</v>
      </c>
      <c r="F9" s="48">
        <f t="shared" si="0"/>
        <v>0</v>
      </c>
      <c r="G9" s="54">
        <v>0</v>
      </c>
      <c r="H9" s="54">
        <v>0</v>
      </c>
      <c r="I9" s="54">
        <v>0</v>
      </c>
    </row>
    <row r="10" spans="1:9" x14ac:dyDescent="0.25">
      <c r="A10" s="23">
        <v>5</v>
      </c>
      <c r="B10" s="23" t="s">
        <v>457</v>
      </c>
      <c r="C10" s="8" t="s">
        <v>178</v>
      </c>
      <c r="D10" s="45">
        <v>5160.32</v>
      </c>
      <c r="E10" s="53">
        <v>0</v>
      </c>
      <c r="F10" s="48">
        <f t="shared" si="0"/>
        <v>0</v>
      </c>
      <c r="G10" s="54">
        <v>0</v>
      </c>
      <c r="H10" s="54">
        <v>0</v>
      </c>
      <c r="I10" s="54">
        <v>0</v>
      </c>
    </row>
    <row r="11" spans="1:9" x14ac:dyDescent="0.25">
      <c r="A11" s="23">
        <v>6</v>
      </c>
      <c r="B11" s="23" t="s">
        <v>428</v>
      </c>
      <c r="C11" s="8" t="s">
        <v>179</v>
      </c>
      <c r="D11" s="45">
        <v>1058.83</v>
      </c>
      <c r="E11" s="53">
        <v>0</v>
      </c>
      <c r="F11" s="48">
        <f t="shared" si="0"/>
        <v>0</v>
      </c>
      <c r="G11" s="54">
        <v>0</v>
      </c>
      <c r="H11" s="54">
        <v>0</v>
      </c>
      <c r="I11" s="54">
        <v>0</v>
      </c>
    </row>
    <row r="12" spans="1:9" x14ac:dyDescent="0.25">
      <c r="A12" s="23">
        <v>7</v>
      </c>
      <c r="B12" s="23" t="s">
        <v>36</v>
      </c>
      <c r="C12" s="8" t="s">
        <v>180</v>
      </c>
      <c r="D12" s="45">
        <v>1837.56</v>
      </c>
      <c r="E12" s="53">
        <v>0</v>
      </c>
      <c r="F12" s="48">
        <f t="shared" si="0"/>
        <v>0</v>
      </c>
      <c r="G12" s="54">
        <v>0</v>
      </c>
      <c r="H12" s="54">
        <v>0</v>
      </c>
      <c r="I12" s="54">
        <v>0</v>
      </c>
    </row>
    <row r="13" spans="1:9" x14ac:dyDescent="0.25">
      <c r="A13" s="23">
        <v>8</v>
      </c>
      <c r="B13" s="23" t="s">
        <v>37</v>
      </c>
      <c r="C13" s="8" t="s">
        <v>181</v>
      </c>
      <c r="D13" s="45">
        <v>6637.34</v>
      </c>
      <c r="E13" s="53">
        <v>0</v>
      </c>
      <c r="F13" s="48">
        <f t="shared" si="0"/>
        <v>0</v>
      </c>
      <c r="G13" s="54">
        <v>0</v>
      </c>
      <c r="H13" s="54">
        <v>0</v>
      </c>
      <c r="I13" s="54">
        <v>0</v>
      </c>
    </row>
    <row r="14" spans="1:9" x14ac:dyDescent="0.25">
      <c r="A14" s="23">
        <v>9</v>
      </c>
      <c r="B14" s="23" t="s">
        <v>504</v>
      </c>
      <c r="C14" s="9" t="s">
        <v>182</v>
      </c>
      <c r="D14" s="45">
        <v>1962.06</v>
      </c>
      <c r="E14" s="53">
        <v>0</v>
      </c>
      <c r="F14" s="48">
        <f t="shared" si="0"/>
        <v>0</v>
      </c>
      <c r="G14" s="54">
        <v>0</v>
      </c>
      <c r="H14" s="54">
        <v>0</v>
      </c>
      <c r="I14" s="54">
        <v>0</v>
      </c>
    </row>
    <row r="15" spans="1:9" ht="26.25" customHeight="1" x14ac:dyDescent="0.25">
      <c r="A15" s="23">
        <v>10</v>
      </c>
      <c r="B15" s="23" t="s">
        <v>505</v>
      </c>
      <c r="C15" s="8" t="s">
        <v>183</v>
      </c>
      <c r="D15" s="45">
        <v>6182.87</v>
      </c>
      <c r="E15" s="53">
        <v>0</v>
      </c>
      <c r="F15" s="48">
        <f t="shared" si="0"/>
        <v>0</v>
      </c>
      <c r="G15" s="54">
        <v>0</v>
      </c>
      <c r="H15" s="54">
        <v>0</v>
      </c>
      <c r="I15" s="54">
        <v>0</v>
      </c>
    </row>
    <row r="16" spans="1:9" ht="24" customHeight="1" x14ac:dyDescent="0.25">
      <c r="A16" s="23">
        <v>11</v>
      </c>
      <c r="B16" s="23" t="s">
        <v>554</v>
      </c>
      <c r="C16" s="8" t="s">
        <v>184</v>
      </c>
      <c r="D16" s="45">
        <v>2147.42</v>
      </c>
      <c r="E16" s="53">
        <v>0</v>
      </c>
      <c r="F16" s="48">
        <f t="shared" si="0"/>
        <v>0</v>
      </c>
      <c r="G16" s="54">
        <v>0</v>
      </c>
      <c r="H16" s="54">
        <v>0</v>
      </c>
      <c r="I16" s="54">
        <v>0</v>
      </c>
    </row>
    <row r="17" spans="1:9" x14ac:dyDescent="0.25">
      <c r="A17" s="23">
        <v>12</v>
      </c>
      <c r="B17" s="23" t="s">
        <v>429</v>
      </c>
      <c r="C17" s="8" t="s">
        <v>185</v>
      </c>
      <c r="D17" s="45">
        <v>2069.42</v>
      </c>
      <c r="E17" s="53">
        <v>0</v>
      </c>
      <c r="F17" s="48">
        <f t="shared" si="0"/>
        <v>0</v>
      </c>
      <c r="G17" s="54">
        <v>0</v>
      </c>
      <c r="H17" s="54">
        <v>0</v>
      </c>
      <c r="I17" s="54">
        <v>0</v>
      </c>
    </row>
    <row r="18" spans="1:9" x14ac:dyDescent="0.25">
      <c r="A18" s="23">
        <v>13</v>
      </c>
      <c r="B18" s="23" t="s">
        <v>430</v>
      </c>
      <c r="C18" s="8" t="s">
        <v>186</v>
      </c>
      <c r="D18" s="45">
        <v>161.4</v>
      </c>
      <c r="E18" s="53">
        <v>0</v>
      </c>
      <c r="F18" s="48">
        <f t="shared" si="0"/>
        <v>0</v>
      </c>
      <c r="G18" s="54">
        <v>0</v>
      </c>
      <c r="H18" s="54">
        <v>0</v>
      </c>
      <c r="I18" s="54">
        <v>0</v>
      </c>
    </row>
    <row r="19" spans="1:9" x14ac:dyDescent="0.25">
      <c r="A19" s="23">
        <v>14</v>
      </c>
      <c r="B19" s="23" t="s">
        <v>431</v>
      </c>
      <c r="C19" s="8" t="s">
        <v>187</v>
      </c>
      <c r="D19" s="45">
        <v>3461.86</v>
      </c>
      <c r="E19" s="53">
        <v>0</v>
      </c>
      <c r="F19" s="48">
        <f t="shared" si="0"/>
        <v>0</v>
      </c>
      <c r="G19" s="54">
        <v>0</v>
      </c>
      <c r="H19" s="54">
        <v>0</v>
      </c>
      <c r="I19" s="54">
        <v>0</v>
      </c>
    </row>
    <row r="20" spans="1:9" x14ac:dyDescent="0.25">
      <c r="A20" s="23">
        <v>15</v>
      </c>
      <c r="B20" s="23" t="s">
        <v>432</v>
      </c>
      <c r="C20" s="8" t="s">
        <v>188</v>
      </c>
      <c r="D20" s="45">
        <v>2392.2399999999998</v>
      </c>
      <c r="E20" s="53">
        <v>0</v>
      </c>
      <c r="F20" s="48">
        <f t="shared" si="0"/>
        <v>0</v>
      </c>
      <c r="G20" s="54">
        <v>0</v>
      </c>
      <c r="H20" s="54">
        <v>0</v>
      </c>
      <c r="I20" s="54">
        <v>0</v>
      </c>
    </row>
    <row r="21" spans="1:9" x14ac:dyDescent="0.25">
      <c r="A21" s="23">
        <v>16</v>
      </c>
      <c r="B21" s="23" t="s">
        <v>506</v>
      </c>
      <c r="C21" s="8" t="s">
        <v>189</v>
      </c>
      <c r="D21" s="45">
        <v>1724.45</v>
      </c>
      <c r="E21" s="53">
        <v>0</v>
      </c>
      <c r="F21" s="48">
        <f t="shared" si="0"/>
        <v>0</v>
      </c>
      <c r="G21" s="54">
        <v>0</v>
      </c>
      <c r="H21" s="54">
        <v>0</v>
      </c>
      <c r="I21" s="54">
        <v>0</v>
      </c>
    </row>
    <row r="22" spans="1:9" x14ac:dyDescent="0.25">
      <c r="A22" s="23">
        <v>17</v>
      </c>
      <c r="B22" s="26" t="s">
        <v>433</v>
      </c>
      <c r="C22" s="8" t="s">
        <v>190</v>
      </c>
      <c r="D22" s="45">
        <v>2716.34</v>
      </c>
      <c r="E22" s="53">
        <v>0</v>
      </c>
      <c r="F22" s="48">
        <f t="shared" si="0"/>
        <v>0</v>
      </c>
      <c r="G22" s="54">
        <v>0</v>
      </c>
      <c r="H22" s="54">
        <v>0</v>
      </c>
      <c r="I22" s="54">
        <v>0</v>
      </c>
    </row>
    <row r="23" spans="1:9" x14ac:dyDescent="0.25">
      <c r="A23" s="23">
        <v>18</v>
      </c>
      <c r="B23" s="23" t="s">
        <v>418</v>
      </c>
      <c r="C23" s="8" t="s">
        <v>191</v>
      </c>
      <c r="D23" s="45">
        <v>620.36</v>
      </c>
      <c r="E23" s="53">
        <v>0</v>
      </c>
      <c r="F23" s="48">
        <f t="shared" si="0"/>
        <v>0</v>
      </c>
      <c r="G23" s="54">
        <v>0</v>
      </c>
      <c r="H23" s="54">
        <v>0</v>
      </c>
      <c r="I23" s="54">
        <v>0</v>
      </c>
    </row>
    <row r="24" spans="1:9" x14ac:dyDescent="0.25">
      <c r="A24" s="23">
        <v>19</v>
      </c>
      <c r="B24" s="23" t="s">
        <v>419</v>
      </c>
      <c r="C24" s="8" t="s">
        <v>192</v>
      </c>
      <c r="D24" s="45">
        <v>6661.66</v>
      </c>
      <c r="E24" s="53">
        <v>0</v>
      </c>
      <c r="F24" s="48">
        <f t="shared" si="0"/>
        <v>0</v>
      </c>
      <c r="G24" s="54">
        <v>0</v>
      </c>
      <c r="H24" s="54">
        <v>0</v>
      </c>
      <c r="I24" s="54">
        <v>0</v>
      </c>
    </row>
    <row r="25" spans="1:9" x14ac:dyDescent="0.25">
      <c r="A25" s="23">
        <v>20</v>
      </c>
      <c r="B25" s="26" t="s">
        <v>420</v>
      </c>
      <c r="C25" s="8" t="s">
        <v>193</v>
      </c>
      <c r="D25" s="45">
        <v>549.14</v>
      </c>
      <c r="E25" s="53">
        <v>0</v>
      </c>
      <c r="F25" s="48">
        <f t="shared" si="0"/>
        <v>0</v>
      </c>
      <c r="G25" s="54">
        <v>0</v>
      </c>
      <c r="H25" s="54">
        <v>0</v>
      </c>
      <c r="I25" s="54">
        <v>0</v>
      </c>
    </row>
    <row r="26" spans="1:9" x14ac:dyDescent="0.25">
      <c r="A26" s="23">
        <v>21</v>
      </c>
      <c r="B26" s="23" t="s">
        <v>385</v>
      </c>
      <c r="C26" s="8" t="s">
        <v>194</v>
      </c>
      <c r="D26" s="45">
        <v>408.21</v>
      </c>
      <c r="E26" s="53">
        <v>0</v>
      </c>
      <c r="F26" s="48">
        <f t="shared" si="0"/>
        <v>0</v>
      </c>
      <c r="G26" s="54">
        <v>0</v>
      </c>
      <c r="H26" s="54">
        <v>0</v>
      </c>
      <c r="I26" s="54">
        <v>0</v>
      </c>
    </row>
    <row r="27" spans="1:9" x14ac:dyDescent="0.25">
      <c r="A27" s="23">
        <v>22</v>
      </c>
      <c r="B27" s="23" t="s">
        <v>434</v>
      </c>
      <c r="C27" s="8" t="s">
        <v>195</v>
      </c>
      <c r="D27" s="45">
        <v>2945.33</v>
      </c>
      <c r="E27" s="53">
        <v>0</v>
      </c>
      <c r="F27" s="48">
        <f t="shared" si="0"/>
        <v>0</v>
      </c>
      <c r="G27" s="54">
        <v>0</v>
      </c>
      <c r="H27" s="54">
        <v>0</v>
      </c>
      <c r="I27" s="54">
        <v>0</v>
      </c>
    </row>
    <row r="28" spans="1:9" x14ac:dyDescent="0.25">
      <c r="A28" s="23">
        <v>23</v>
      </c>
      <c r="B28" s="23" t="s">
        <v>507</v>
      </c>
      <c r="C28" s="8" t="s">
        <v>196</v>
      </c>
      <c r="D28" s="45">
        <v>2005.86</v>
      </c>
      <c r="E28" s="53">
        <v>0</v>
      </c>
      <c r="F28" s="48">
        <f t="shared" si="0"/>
        <v>0</v>
      </c>
      <c r="G28" s="54">
        <v>0</v>
      </c>
      <c r="H28" s="54">
        <v>0</v>
      </c>
      <c r="I28" s="54">
        <v>0</v>
      </c>
    </row>
    <row r="29" spans="1:9" x14ac:dyDescent="0.25">
      <c r="A29" s="23">
        <v>24</v>
      </c>
      <c r="B29" s="23" t="s">
        <v>400</v>
      </c>
      <c r="C29" s="8" t="s">
        <v>197</v>
      </c>
      <c r="D29" s="45">
        <v>27941.1</v>
      </c>
      <c r="E29" s="53">
        <v>0</v>
      </c>
      <c r="F29" s="48">
        <f t="shared" si="0"/>
        <v>0</v>
      </c>
      <c r="G29" s="54">
        <v>0</v>
      </c>
      <c r="H29" s="54">
        <v>0</v>
      </c>
      <c r="I29" s="54">
        <v>0</v>
      </c>
    </row>
    <row r="30" spans="1:9" x14ac:dyDescent="0.25">
      <c r="A30" s="23">
        <v>25</v>
      </c>
      <c r="B30" s="23" t="s">
        <v>508</v>
      </c>
      <c r="C30" s="9" t="s">
        <v>198</v>
      </c>
      <c r="D30" s="45">
        <v>583.55999999999995</v>
      </c>
      <c r="E30" s="53">
        <v>0</v>
      </c>
      <c r="F30" s="48">
        <f t="shared" si="0"/>
        <v>0</v>
      </c>
      <c r="G30" s="54">
        <v>0</v>
      </c>
      <c r="H30" s="54">
        <v>0</v>
      </c>
      <c r="I30" s="54">
        <v>0</v>
      </c>
    </row>
    <row r="31" spans="1:9" x14ac:dyDescent="0.25">
      <c r="A31" s="23">
        <v>26</v>
      </c>
      <c r="B31" s="23" t="s">
        <v>435</v>
      </c>
      <c r="C31" s="8" t="s">
        <v>199</v>
      </c>
      <c r="D31" s="45">
        <v>16324.46</v>
      </c>
      <c r="E31" s="53">
        <v>0</v>
      </c>
      <c r="F31" s="48">
        <f t="shared" si="0"/>
        <v>0</v>
      </c>
      <c r="G31" s="54">
        <v>0</v>
      </c>
      <c r="H31" s="54">
        <v>0</v>
      </c>
      <c r="I31" s="54">
        <v>0</v>
      </c>
    </row>
    <row r="32" spans="1:9" x14ac:dyDescent="0.25">
      <c r="A32" s="23">
        <v>27</v>
      </c>
      <c r="B32" s="23" t="s">
        <v>509</v>
      </c>
      <c r="C32" s="8" t="s">
        <v>200</v>
      </c>
      <c r="D32" s="45">
        <v>439.04</v>
      </c>
      <c r="E32" s="53">
        <v>0</v>
      </c>
      <c r="F32" s="48">
        <f t="shared" si="0"/>
        <v>0</v>
      </c>
      <c r="G32" s="54">
        <v>0</v>
      </c>
      <c r="H32" s="54">
        <v>0</v>
      </c>
      <c r="I32" s="54">
        <v>0</v>
      </c>
    </row>
    <row r="33" spans="1:9" x14ac:dyDescent="0.25">
      <c r="A33" s="23">
        <v>28</v>
      </c>
      <c r="B33" s="23" t="s">
        <v>437</v>
      </c>
      <c r="C33" s="8" t="s">
        <v>201</v>
      </c>
      <c r="D33" s="45">
        <v>1467.82</v>
      </c>
      <c r="E33" s="53">
        <v>0</v>
      </c>
      <c r="F33" s="48">
        <f t="shared" si="0"/>
        <v>0</v>
      </c>
      <c r="G33" s="54">
        <v>0</v>
      </c>
      <c r="H33" s="54">
        <v>0</v>
      </c>
      <c r="I33" s="54">
        <v>0</v>
      </c>
    </row>
    <row r="34" spans="1:9" x14ac:dyDescent="0.25">
      <c r="A34" s="23">
        <v>29</v>
      </c>
      <c r="B34" s="23" t="s">
        <v>421</v>
      </c>
      <c r="C34" s="8" t="s">
        <v>202</v>
      </c>
      <c r="D34" s="46">
        <v>5415.39</v>
      </c>
      <c r="E34" s="52">
        <v>0</v>
      </c>
      <c r="F34" s="49">
        <f t="shared" si="0"/>
        <v>0</v>
      </c>
      <c r="G34" s="54">
        <v>0</v>
      </c>
      <c r="H34" s="54">
        <v>0</v>
      </c>
      <c r="I34" s="54">
        <v>0</v>
      </c>
    </row>
    <row r="35" spans="1:9" x14ac:dyDescent="0.25">
      <c r="A35" s="23">
        <v>30</v>
      </c>
      <c r="B35" s="23" t="s">
        <v>422</v>
      </c>
      <c r="C35" s="8" t="s">
        <v>335</v>
      </c>
      <c r="D35" s="45">
        <v>411.01</v>
      </c>
      <c r="E35" s="53">
        <v>0</v>
      </c>
      <c r="F35" s="48">
        <f t="shared" si="0"/>
        <v>0</v>
      </c>
      <c r="G35" s="54">
        <v>0</v>
      </c>
      <c r="H35" s="54">
        <v>0</v>
      </c>
      <c r="I35" s="54">
        <v>0</v>
      </c>
    </row>
    <row r="36" spans="1:9" x14ac:dyDescent="0.25">
      <c r="A36" s="23">
        <v>31</v>
      </c>
      <c r="B36" s="23" t="s">
        <v>438</v>
      </c>
      <c r="C36" s="8" t="s">
        <v>336</v>
      </c>
      <c r="D36" s="45">
        <v>1316.48</v>
      </c>
      <c r="E36" s="53">
        <v>0</v>
      </c>
      <c r="F36" s="48">
        <f t="shared" si="0"/>
        <v>0</v>
      </c>
      <c r="G36" s="54">
        <v>0</v>
      </c>
      <c r="H36" s="54">
        <v>0</v>
      </c>
      <c r="I36" s="54">
        <v>0</v>
      </c>
    </row>
    <row r="37" spans="1:9" x14ac:dyDescent="0.25">
      <c r="A37" s="23">
        <v>32</v>
      </c>
      <c r="B37" s="23" t="s">
        <v>423</v>
      </c>
      <c r="C37" s="8" t="s">
        <v>382</v>
      </c>
      <c r="D37" s="45">
        <v>921.08</v>
      </c>
      <c r="E37" s="53">
        <v>0</v>
      </c>
      <c r="F37" s="48">
        <f t="shared" si="0"/>
        <v>0</v>
      </c>
      <c r="G37" s="54">
        <v>0</v>
      </c>
      <c r="H37" s="54">
        <v>0</v>
      </c>
      <c r="I37" s="54">
        <v>0</v>
      </c>
    </row>
    <row r="38" spans="1:9" x14ac:dyDescent="0.25">
      <c r="A38" s="23">
        <v>33</v>
      </c>
      <c r="B38" s="23" t="s">
        <v>510</v>
      </c>
      <c r="C38" s="8" t="s">
        <v>383</v>
      </c>
      <c r="D38" s="45">
        <v>11300.19</v>
      </c>
      <c r="E38" s="53">
        <v>0</v>
      </c>
      <c r="F38" s="48">
        <f t="shared" si="0"/>
        <v>0</v>
      </c>
      <c r="G38" s="54"/>
      <c r="H38" s="54">
        <v>0</v>
      </c>
      <c r="I38" s="54">
        <v>0</v>
      </c>
    </row>
    <row r="39" spans="1:9" x14ac:dyDescent="0.25">
      <c r="A39" s="23">
        <v>34</v>
      </c>
      <c r="B39" s="23" t="s">
        <v>511</v>
      </c>
      <c r="C39" s="8" t="s">
        <v>384</v>
      </c>
      <c r="D39" s="45">
        <v>2027.39</v>
      </c>
      <c r="E39" s="53">
        <v>0</v>
      </c>
      <c r="F39" s="48">
        <f t="shared" si="0"/>
        <v>0</v>
      </c>
      <c r="G39" s="54">
        <v>0</v>
      </c>
      <c r="H39" s="54">
        <v>0</v>
      </c>
      <c r="I39" s="54">
        <v>0</v>
      </c>
    </row>
    <row r="40" spans="1:9" x14ac:dyDescent="0.25">
      <c r="A40" s="23">
        <v>35</v>
      </c>
      <c r="B40" s="23" t="s">
        <v>512</v>
      </c>
      <c r="C40" s="8" t="s">
        <v>500</v>
      </c>
      <c r="D40" s="45">
        <v>18374.98</v>
      </c>
      <c r="E40" s="53">
        <v>0</v>
      </c>
      <c r="F40" s="48">
        <f t="shared" si="0"/>
        <v>0</v>
      </c>
      <c r="G40" s="54">
        <v>0</v>
      </c>
      <c r="H40" s="54">
        <v>0</v>
      </c>
      <c r="I40" s="54">
        <v>0</v>
      </c>
    </row>
    <row r="41" spans="1:9" ht="15.75" thickBot="1" x14ac:dyDescent="0.3">
      <c r="A41" s="59">
        <v>36</v>
      </c>
      <c r="B41" s="59" t="s">
        <v>425</v>
      </c>
      <c r="C41" s="60" t="s">
        <v>501</v>
      </c>
      <c r="D41" s="55">
        <v>457.2</v>
      </c>
      <c r="E41" s="56">
        <v>0</v>
      </c>
      <c r="F41" s="57">
        <f t="shared" si="0"/>
        <v>0</v>
      </c>
      <c r="G41" s="58">
        <v>0</v>
      </c>
      <c r="H41" s="58">
        <v>0</v>
      </c>
      <c r="I41" s="58">
        <v>0</v>
      </c>
    </row>
    <row r="42" spans="1:9" ht="15" customHeight="1" x14ac:dyDescent="0.25">
      <c r="A42" s="202" t="s">
        <v>574</v>
      </c>
      <c r="B42" s="203"/>
      <c r="C42" s="203"/>
      <c r="D42" s="204"/>
      <c r="E42" s="61">
        <f>SUM(E6:E41)</f>
        <v>0</v>
      </c>
      <c r="F42" s="62">
        <f>SUM(F6:F41)</f>
        <v>0</v>
      </c>
      <c r="G42" s="72">
        <f>SUM(G6:G41)</f>
        <v>0</v>
      </c>
      <c r="H42" s="72">
        <f>SUM(H6:H41)</f>
        <v>0</v>
      </c>
      <c r="I42" s="73">
        <f>SUM(I6:I41)</f>
        <v>0</v>
      </c>
    </row>
    <row r="43" spans="1:9" ht="15.75" customHeight="1" x14ac:dyDescent="0.25">
      <c r="A43" s="205" t="s">
        <v>563</v>
      </c>
      <c r="B43" s="206"/>
      <c r="C43" s="206"/>
      <c r="D43" s="66">
        <v>229.16</v>
      </c>
      <c r="E43" s="207" t="s">
        <v>569</v>
      </c>
      <c r="F43" s="208"/>
      <c r="G43" s="63" t="s">
        <v>626</v>
      </c>
      <c r="H43" s="69" t="s">
        <v>557</v>
      </c>
      <c r="I43" s="83" t="e">
        <f>SUM(I42*D43*G43)</f>
        <v>#VALUE!</v>
      </c>
    </row>
    <row r="44" spans="1:9" ht="16.5" customHeight="1" x14ac:dyDescent="0.25">
      <c r="A44" s="209" t="s">
        <v>567</v>
      </c>
      <c r="B44" s="208"/>
      <c r="C44" s="208"/>
      <c r="D44" s="67">
        <v>7193.95</v>
      </c>
      <c r="E44" s="210" t="s">
        <v>558</v>
      </c>
      <c r="F44" s="211"/>
      <c r="G44" s="212"/>
      <c r="H44" s="213"/>
      <c r="I44" s="71">
        <f>SUM(G42*D44)</f>
        <v>0</v>
      </c>
    </row>
    <row r="45" spans="1:9" ht="18" customHeight="1" thickBot="1" x14ac:dyDescent="0.3">
      <c r="A45" s="214" t="s">
        <v>568</v>
      </c>
      <c r="B45" s="215"/>
      <c r="C45" s="216"/>
      <c r="D45" s="68">
        <v>3557.01</v>
      </c>
      <c r="E45" s="217" t="s">
        <v>559</v>
      </c>
      <c r="F45" s="215"/>
      <c r="G45" s="218"/>
      <c r="H45" s="219"/>
      <c r="I45" s="65">
        <f>SUM(H42*D45)</f>
        <v>0</v>
      </c>
    </row>
    <row r="46" spans="1:9" ht="22.5" customHeight="1" thickTop="1" thickBot="1" x14ac:dyDescent="0.3">
      <c r="A46" s="220" t="s">
        <v>560</v>
      </c>
      <c r="B46" s="221"/>
      <c r="C46" s="221"/>
      <c r="D46" s="221"/>
      <c r="E46" s="221"/>
      <c r="F46" s="221"/>
      <c r="G46" s="221"/>
      <c r="H46" s="222"/>
      <c r="I46" s="64" t="e">
        <f>SUM(F42+I43+I44+I45)</f>
        <v>#VALUE!</v>
      </c>
    </row>
    <row r="47" spans="1:9" x14ac:dyDescent="0.25">
      <c r="B47" s="43"/>
    </row>
    <row r="48" spans="1:9" ht="15" customHeight="1" x14ac:dyDescent="0.25">
      <c r="B48" s="22"/>
      <c r="E48" s="51" t="s">
        <v>570</v>
      </c>
      <c r="F48" s="223" t="s">
        <v>573</v>
      </c>
      <c r="G48" s="223"/>
      <c r="H48" s="223"/>
      <c r="I48" s="223"/>
    </row>
    <row r="49" spans="5:9" x14ac:dyDescent="0.25">
      <c r="E49" s="230" t="s">
        <v>561</v>
      </c>
      <c r="F49" s="230"/>
      <c r="G49" s="230"/>
      <c r="H49" s="230"/>
      <c r="I49" s="230"/>
    </row>
  </sheetData>
  <mergeCells count="21">
    <mergeCell ref="A1:I1"/>
    <mergeCell ref="A2:I2"/>
    <mergeCell ref="C3:I3"/>
    <mergeCell ref="E49:I49"/>
    <mergeCell ref="G4:H4"/>
    <mergeCell ref="I4:I5"/>
    <mergeCell ref="C4:C5"/>
    <mergeCell ref="D4:D5"/>
    <mergeCell ref="E4:E5"/>
    <mergeCell ref="F4:F5"/>
    <mergeCell ref="A3:B3"/>
    <mergeCell ref="A43:C43"/>
    <mergeCell ref="A45:C45"/>
    <mergeCell ref="A44:C44"/>
    <mergeCell ref="A4:B5"/>
    <mergeCell ref="A42:D42"/>
    <mergeCell ref="E43:F43"/>
    <mergeCell ref="E44:H44"/>
    <mergeCell ref="E45:H45"/>
    <mergeCell ref="F48:I48"/>
    <mergeCell ref="A46:H46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 tint="-0.249977111117893"/>
  </sheetPr>
  <dimension ref="A1:K48"/>
  <sheetViews>
    <sheetView workbookViewId="0">
      <selection activeCell="J18" sqref="J18"/>
    </sheetView>
  </sheetViews>
  <sheetFormatPr defaultRowHeight="15" x14ac:dyDescent="0.25"/>
  <cols>
    <col min="1" max="1" width="3.85546875" customWidth="1"/>
    <col min="2" max="2" width="25.28515625" customWidth="1"/>
    <col min="3" max="3" width="3.85546875" customWidth="1"/>
    <col min="4" max="4" width="4.140625" customWidth="1"/>
    <col min="5" max="5" width="16" customWidth="1"/>
    <col min="6" max="6" width="7.42578125" customWidth="1"/>
    <col min="7" max="7" width="11.42578125" customWidth="1"/>
    <col min="8" max="8" width="6" customWidth="1"/>
    <col min="9" max="9" width="8.85546875" customWidth="1"/>
  </cols>
  <sheetData>
    <row r="1" spans="1:11" ht="15.75" x14ac:dyDescent="0.25">
      <c r="A1" s="225" t="s">
        <v>303</v>
      </c>
      <c r="B1" s="225"/>
      <c r="C1" s="225"/>
      <c r="D1" s="225"/>
      <c r="E1" s="225"/>
      <c r="F1" s="225"/>
      <c r="G1" s="225"/>
      <c r="H1" s="225"/>
      <c r="I1" s="225"/>
    </row>
    <row r="2" spans="1:11" ht="15.75" x14ac:dyDescent="0.25">
      <c r="A2" s="226" t="s">
        <v>347</v>
      </c>
      <c r="B2" s="226"/>
      <c r="C2" s="226"/>
      <c r="D2" s="226"/>
      <c r="E2" s="226"/>
      <c r="F2" s="226"/>
      <c r="G2" s="227"/>
      <c r="H2" s="227"/>
      <c r="I2" s="227"/>
    </row>
    <row r="3" spans="1:11" ht="15.75" x14ac:dyDescent="0.25">
      <c r="A3" s="228" t="s">
        <v>74</v>
      </c>
      <c r="B3" s="229"/>
      <c r="C3" s="229"/>
      <c r="D3" s="182"/>
      <c r="E3" s="228" t="s">
        <v>73</v>
      </c>
      <c r="F3" s="229"/>
      <c r="G3" s="229"/>
      <c r="H3" s="229"/>
      <c r="I3" s="182"/>
    </row>
    <row r="4" spans="1:11" ht="15.75" x14ac:dyDescent="0.25">
      <c r="A4" s="225" t="s">
        <v>311</v>
      </c>
      <c r="B4" s="225"/>
      <c r="C4" s="225"/>
      <c r="D4" s="225"/>
      <c r="E4" s="225"/>
      <c r="F4" s="225"/>
      <c r="G4" s="225"/>
      <c r="H4" s="225"/>
      <c r="I4" s="225"/>
    </row>
    <row r="5" spans="1:11" ht="27" customHeight="1" x14ac:dyDescent="0.25">
      <c r="A5" s="10" t="s">
        <v>168</v>
      </c>
      <c r="B5" s="10" t="s">
        <v>169</v>
      </c>
      <c r="C5" s="10" t="s">
        <v>306</v>
      </c>
      <c r="D5" s="10" t="s">
        <v>171</v>
      </c>
      <c r="E5" s="10" t="s">
        <v>170</v>
      </c>
      <c r="F5" s="10" t="s">
        <v>172</v>
      </c>
      <c r="G5" s="10" t="s">
        <v>305</v>
      </c>
      <c r="H5" s="10" t="s">
        <v>173</v>
      </c>
      <c r="I5" s="10" t="s">
        <v>100</v>
      </c>
      <c r="J5" s="4"/>
      <c r="K5" s="4"/>
    </row>
    <row r="6" spans="1:11" x14ac:dyDescent="0.25">
      <c r="A6" s="6"/>
      <c r="B6" s="6"/>
      <c r="C6" s="6"/>
      <c r="D6" s="6"/>
      <c r="E6" s="6"/>
      <c r="F6" s="6"/>
      <c r="G6" s="6"/>
      <c r="H6" s="6"/>
      <c r="I6" s="6"/>
    </row>
    <row r="7" spans="1:11" x14ac:dyDescent="0.25">
      <c r="A7" s="6"/>
      <c r="B7" s="6"/>
      <c r="C7" s="6"/>
      <c r="D7" s="6"/>
      <c r="E7" s="6"/>
      <c r="F7" s="6"/>
      <c r="G7" s="6"/>
      <c r="H7" s="6"/>
      <c r="I7" s="6"/>
    </row>
    <row r="8" spans="1:11" x14ac:dyDescent="0.25">
      <c r="A8" s="6"/>
      <c r="B8" s="6"/>
      <c r="C8" s="6"/>
      <c r="D8" s="6"/>
      <c r="E8" s="6"/>
      <c r="F8" s="6"/>
      <c r="G8" s="6"/>
      <c r="H8" s="6"/>
      <c r="I8" s="6"/>
    </row>
    <row r="9" spans="1:11" x14ac:dyDescent="0.25">
      <c r="A9" s="6"/>
      <c r="B9" s="6"/>
      <c r="C9" s="6"/>
      <c r="D9" s="6"/>
      <c r="E9" s="6"/>
      <c r="F9" s="6"/>
      <c r="G9" s="6"/>
      <c r="H9" s="6"/>
      <c r="I9" s="6"/>
    </row>
    <row r="10" spans="1:11" x14ac:dyDescent="0.25">
      <c r="A10" s="6"/>
      <c r="B10" s="6"/>
      <c r="C10" s="6"/>
      <c r="D10" s="6"/>
      <c r="E10" s="6"/>
      <c r="F10" s="6"/>
      <c r="G10" s="6"/>
      <c r="H10" s="6"/>
      <c r="I10" s="6"/>
    </row>
    <row r="11" spans="1:11" x14ac:dyDescent="0.25">
      <c r="A11" s="6"/>
      <c r="B11" s="6"/>
      <c r="C11" s="6"/>
      <c r="D11" s="6"/>
      <c r="E11" s="6"/>
      <c r="F11" s="6"/>
      <c r="G11" s="6"/>
      <c r="H11" s="6"/>
      <c r="I11" s="6"/>
    </row>
    <row r="12" spans="1:11" x14ac:dyDescent="0.25">
      <c r="A12" s="6"/>
      <c r="B12" s="6"/>
      <c r="C12" s="6"/>
      <c r="D12" s="6"/>
      <c r="E12" s="6"/>
      <c r="F12" s="6"/>
      <c r="G12" s="6"/>
      <c r="H12" s="6"/>
      <c r="I12" s="6"/>
    </row>
    <row r="13" spans="1:11" x14ac:dyDescent="0.25">
      <c r="A13" s="6"/>
      <c r="B13" s="6"/>
      <c r="C13" s="6"/>
      <c r="D13" s="6"/>
      <c r="E13" s="6"/>
      <c r="F13" s="6"/>
      <c r="G13" s="6"/>
      <c r="H13" s="6"/>
      <c r="I13" s="6"/>
    </row>
    <row r="14" spans="1:11" x14ac:dyDescent="0.25">
      <c r="A14" s="6"/>
      <c r="B14" s="6"/>
      <c r="C14" s="6"/>
      <c r="D14" s="6"/>
      <c r="E14" s="6"/>
      <c r="F14" s="6"/>
      <c r="G14" s="6"/>
      <c r="H14" s="6"/>
      <c r="I14" s="6"/>
    </row>
    <row r="15" spans="1:11" x14ac:dyDescent="0.25">
      <c r="A15" s="6"/>
      <c r="B15" s="6"/>
      <c r="C15" s="6"/>
      <c r="D15" s="6"/>
      <c r="E15" s="6"/>
      <c r="F15" s="6"/>
      <c r="G15" s="6"/>
      <c r="H15" s="6"/>
      <c r="I15" s="6"/>
    </row>
    <row r="16" spans="1:11" x14ac:dyDescent="0.25">
      <c r="A16" s="6"/>
      <c r="B16" s="6"/>
      <c r="C16" s="6"/>
      <c r="D16" s="6"/>
      <c r="E16" s="6"/>
      <c r="F16" s="6"/>
      <c r="G16" s="6"/>
      <c r="H16" s="6"/>
      <c r="I16" s="6"/>
    </row>
    <row r="17" spans="1:9" x14ac:dyDescent="0.25">
      <c r="A17" s="6"/>
      <c r="B17" s="6"/>
      <c r="C17" s="6"/>
      <c r="D17" s="6"/>
      <c r="E17" s="6"/>
      <c r="F17" s="6"/>
      <c r="G17" s="6"/>
      <c r="H17" s="6"/>
      <c r="I17" s="6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5"/>
      <c r="B47" s="5"/>
      <c r="C47" s="5"/>
      <c r="D47" s="5"/>
      <c r="E47" s="5"/>
      <c r="F47" s="5"/>
      <c r="G47" s="5"/>
      <c r="H47" s="5"/>
      <c r="I47" s="5"/>
    </row>
    <row r="48" spans="1:9" x14ac:dyDescent="0.25">
      <c r="A48" s="5"/>
      <c r="B48" s="5"/>
      <c r="C48" s="5"/>
      <c r="D48" s="5"/>
      <c r="E48" s="5"/>
      <c r="F48" s="5"/>
      <c r="G48" s="5"/>
      <c r="H48" s="5"/>
      <c r="I48" s="5"/>
    </row>
  </sheetData>
  <mergeCells count="5">
    <mergeCell ref="A1:I1"/>
    <mergeCell ref="A2:I2"/>
    <mergeCell ref="A4:I4"/>
    <mergeCell ref="A3:D3"/>
    <mergeCell ref="E3:I3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753146-0F96-4D5A-89E4-BC4BAA50D784}">
  <sheetPr>
    <tabColor rgb="FFFFC000"/>
  </sheetPr>
  <dimension ref="A1:I53"/>
  <sheetViews>
    <sheetView topLeftCell="A37" workbookViewId="0">
      <selection activeCell="J55" sqref="J55"/>
    </sheetView>
  </sheetViews>
  <sheetFormatPr defaultRowHeight="15" x14ac:dyDescent="0.25"/>
  <cols>
    <col min="1" max="1" width="2.5703125" customWidth="1"/>
    <col min="2" max="2" width="22.28515625" customWidth="1"/>
    <col min="3" max="3" width="5.42578125" customWidth="1"/>
    <col min="4" max="4" width="8.140625" customWidth="1"/>
    <col min="5" max="5" width="7.28515625" customWidth="1"/>
    <col min="6" max="6" width="12.28515625" customWidth="1"/>
    <col min="7" max="7" width="8.42578125" customWidth="1"/>
    <col min="8" max="8" width="8.7109375" customWidth="1"/>
    <col min="9" max="9" width="12.140625" customWidth="1"/>
  </cols>
  <sheetData>
    <row r="1" spans="1:9" ht="18.75" x14ac:dyDescent="0.3">
      <c r="A1" s="192" t="s">
        <v>572</v>
      </c>
      <c r="B1" s="192"/>
      <c r="C1" s="192"/>
      <c r="D1" s="192"/>
      <c r="E1" s="192"/>
      <c r="F1" s="192"/>
      <c r="G1" s="177"/>
      <c r="H1" s="177"/>
      <c r="I1" s="177"/>
    </row>
    <row r="2" spans="1:9" ht="18.75" x14ac:dyDescent="0.3">
      <c r="A2" s="186" t="s">
        <v>347</v>
      </c>
      <c r="B2" s="178"/>
      <c r="C2" s="177"/>
      <c r="D2" s="177"/>
      <c r="E2" s="177"/>
      <c r="F2" s="177"/>
      <c r="G2" s="177"/>
      <c r="H2" s="177"/>
      <c r="I2" s="177"/>
    </row>
    <row r="3" spans="1:9" ht="18.75" x14ac:dyDescent="0.3">
      <c r="A3" s="186" t="s">
        <v>74</v>
      </c>
      <c r="B3" s="178"/>
      <c r="C3" s="180" t="s">
        <v>73</v>
      </c>
      <c r="D3" s="181"/>
      <c r="E3" s="193"/>
      <c r="F3" s="181"/>
      <c r="G3" s="177"/>
      <c r="H3" s="177"/>
      <c r="I3" s="177"/>
    </row>
    <row r="4" spans="1:9" x14ac:dyDescent="0.25">
      <c r="A4" s="194" t="s">
        <v>584</v>
      </c>
      <c r="B4" s="195"/>
      <c r="C4" s="198" t="s">
        <v>562</v>
      </c>
      <c r="D4" s="199" t="s">
        <v>564</v>
      </c>
      <c r="E4" s="200" t="s">
        <v>552</v>
      </c>
      <c r="F4" s="201" t="s">
        <v>553</v>
      </c>
      <c r="G4" s="200" t="s">
        <v>565</v>
      </c>
      <c r="H4" s="200"/>
      <c r="I4" s="200" t="s">
        <v>566</v>
      </c>
    </row>
    <row r="5" spans="1:9" ht="28.5" customHeight="1" x14ac:dyDescent="0.25">
      <c r="A5" s="196"/>
      <c r="B5" s="197"/>
      <c r="C5" s="198"/>
      <c r="D5" s="199"/>
      <c r="E5" s="200"/>
      <c r="F5" s="201"/>
      <c r="G5" s="41" t="s">
        <v>555</v>
      </c>
      <c r="H5" s="41" t="s">
        <v>556</v>
      </c>
      <c r="I5" s="200"/>
    </row>
    <row r="6" spans="1:9" ht="15.75" customHeight="1" x14ac:dyDescent="0.25">
      <c r="A6" s="75">
        <v>1</v>
      </c>
      <c r="B6" s="77" t="s">
        <v>426</v>
      </c>
      <c r="C6" s="8" t="s">
        <v>203</v>
      </c>
      <c r="D6" s="3">
        <v>3126.56</v>
      </c>
      <c r="E6" s="52">
        <v>0</v>
      </c>
      <c r="F6" s="47">
        <f t="shared" ref="F6:F45" si="0">SUM(E6*D6)</f>
        <v>0</v>
      </c>
      <c r="G6" s="54">
        <v>0</v>
      </c>
      <c r="H6" s="54">
        <v>0</v>
      </c>
      <c r="I6" s="54">
        <v>0</v>
      </c>
    </row>
    <row r="7" spans="1:9" x14ac:dyDescent="0.25">
      <c r="A7" s="77">
        <v>2</v>
      </c>
      <c r="B7" s="77" t="s">
        <v>427</v>
      </c>
      <c r="C7" s="8" t="s">
        <v>204</v>
      </c>
      <c r="D7" s="3">
        <v>2585.59</v>
      </c>
      <c r="E7" s="52">
        <v>0</v>
      </c>
      <c r="F7" s="48">
        <f t="shared" si="0"/>
        <v>0</v>
      </c>
      <c r="G7" s="54">
        <v>0</v>
      </c>
      <c r="H7" s="54">
        <v>0</v>
      </c>
      <c r="I7" s="54">
        <v>0</v>
      </c>
    </row>
    <row r="8" spans="1:9" x14ac:dyDescent="0.25">
      <c r="A8" s="77">
        <v>3</v>
      </c>
      <c r="B8" s="77" t="s">
        <v>520</v>
      </c>
      <c r="C8" s="8" t="s">
        <v>205</v>
      </c>
      <c r="D8" s="3">
        <v>798.4</v>
      </c>
      <c r="E8" s="53">
        <v>0</v>
      </c>
      <c r="F8" s="48">
        <f t="shared" si="0"/>
        <v>0</v>
      </c>
      <c r="G8" s="54">
        <v>0</v>
      </c>
      <c r="H8" s="54">
        <v>0</v>
      </c>
      <c r="I8" s="54">
        <v>0</v>
      </c>
    </row>
    <row r="9" spans="1:9" x14ac:dyDescent="0.25">
      <c r="A9" s="77">
        <v>4</v>
      </c>
      <c r="B9" s="77" t="s">
        <v>521</v>
      </c>
      <c r="C9" s="9" t="s">
        <v>206</v>
      </c>
      <c r="D9" s="3">
        <v>1815.95</v>
      </c>
      <c r="E9" s="53">
        <v>0</v>
      </c>
      <c r="F9" s="48">
        <f t="shared" si="0"/>
        <v>0</v>
      </c>
      <c r="G9" s="54">
        <v>0</v>
      </c>
      <c r="H9" s="54">
        <v>0</v>
      </c>
      <c r="I9" s="54">
        <v>0</v>
      </c>
    </row>
    <row r="10" spans="1:9" x14ac:dyDescent="0.25">
      <c r="A10" s="77">
        <v>5</v>
      </c>
      <c r="B10" s="77" t="s">
        <v>428</v>
      </c>
      <c r="C10" s="8" t="s">
        <v>207</v>
      </c>
      <c r="D10" s="3">
        <v>813.22</v>
      </c>
      <c r="E10" s="53">
        <v>0</v>
      </c>
      <c r="F10" s="48">
        <f t="shared" si="0"/>
        <v>0</v>
      </c>
      <c r="G10" s="54">
        <v>0</v>
      </c>
      <c r="H10" s="54">
        <v>0</v>
      </c>
      <c r="I10" s="54">
        <v>0</v>
      </c>
    </row>
    <row r="11" spans="1:9" x14ac:dyDescent="0.25">
      <c r="A11" s="77">
        <v>6</v>
      </c>
      <c r="B11" s="77" t="s">
        <v>36</v>
      </c>
      <c r="C11" s="8" t="s">
        <v>208</v>
      </c>
      <c r="D11" s="3">
        <v>1837.56</v>
      </c>
      <c r="E11" s="53">
        <v>0</v>
      </c>
      <c r="F11" s="48">
        <f t="shared" si="0"/>
        <v>0</v>
      </c>
      <c r="G11" s="54">
        <v>0</v>
      </c>
      <c r="H11" s="54">
        <v>0</v>
      </c>
      <c r="I11" s="54">
        <v>0</v>
      </c>
    </row>
    <row r="12" spans="1:9" x14ac:dyDescent="0.25">
      <c r="A12" s="77">
        <v>7</v>
      </c>
      <c r="B12" s="77" t="s">
        <v>37</v>
      </c>
      <c r="C12" s="8" t="s">
        <v>209</v>
      </c>
      <c r="D12" s="3">
        <v>6637.34</v>
      </c>
      <c r="E12" s="53">
        <v>0</v>
      </c>
      <c r="F12" s="48">
        <f t="shared" si="0"/>
        <v>0</v>
      </c>
      <c r="G12" s="54">
        <v>0</v>
      </c>
      <c r="H12" s="54">
        <v>0</v>
      </c>
      <c r="I12" s="54">
        <v>0</v>
      </c>
    </row>
    <row r="13" spans="1:9" x14ac:dyDescent="0.25">
      <c r="A13" s="77">
        <v>8</v>
      </c>
      <c r="B13" s="77" t="s">
        <v>504</v>
      </c>
      <c r="C13" s="8" t="s">
        <v>210</v>
      </c>
      <c r="D13" s="79">
        <v>1767.41</v>
      </c>
      <c r="E13" s="53">
        <v>0</v>
      </c>
      <c r="F13" s="48">
        <f t="shared" si="0"/>
        <v>0</v>
      </c>
      <c r="G13" s="54">
        <v>0</v>
      </c>
      <c r="H13" s="54">
        <v>0</v>
      </c>
      <c r="I13" s="54">
        <v>0</v>
      </c>
    </row>
    <row r="14" spans="1:9" ht="24" x14ac:dyDescent="0.25">
      <c r="A14" s="77">
        <v>9</v>
      </c>
      <c r="B14" s="77" t="s">
        <v>522</v>
      </c>
      <c r="C14" s="9" t="s">
        <v>211</v>
      </c>
      <c r="D14" s="3">
        <v>6432.51</v>
      </c>
      <c r="E14" s="53">
        <v>0</v>
      </c>
      <c r="F14" s="48">
        <f t="shared" si="0"/>
        <v>0</v>
      </c>
      <c r="G14" s="54">
        <v>0</v>
      </c>
      <c r="H14" s="54">
        <v>0</v>
      </c>
      <c r="I14" s="54">
        <v>0</v>
      </c>
    </row>
    <row r="15" spans="1:9" ht="22.5" customHeight="1" x14ac:dyDescent="0.25">
      <c r="A15" s="77">
        <v>10</v>
      </c>
      <c r="B15" s="77" t="s">
        <v>440</v>
      </c>
      <c r="C15" s="8" t="s">
        <v>212</v>
      </c>
      <c r="D15" s="3">
        <v>2249.9499999999998</v>
      </c>
      <c r="E15" s="53">
        <v>0</v>
      </c>
      <c r="F15" s="48">
        <f t="shared" si="0"/>
        <v>0</v>
      </c>
      <c r="G15" s="54">
        <v>0</v>
      </c>
      <c r="H15" s="54">
        <v>0</v>
      </c>
      <c r="I15" s="54">
        <v>0</v>
      </c>
    </row>
    <row r="16" spans="1:9" ht="13.5" customHeight="1" x14ac:dyDescent="0.25">
      <c r="A16" s="77">
        <v>11</v>
      </c>
      <c r="B16" s="77" t="s">
        <v>523</v>
      </c>
      <c r="C16" s="8" t="s">
        <v>213</v>
      </c>
      <c r="D16" s="3">
        <v>1713.66</v>
      </c>
      <c r="E16" s="53">
        <v>0</v>
      </c>
      <c r="F16" s="48">
        <f t="shared" si="0"/>
        <v>0</v>
      </c>
      <c r="G16" s="54">
        <v>0</v>
      </c>
      <c r="H16" s="54">
        <v>0</v>
      </c>
      <c r="I16" s="54">
        <v>0</v>
      </c>
    </row>
    <row r="17" spans="1:9" x14ac:dyDescent="0.25">
      <c r="A17" s="77">
        <v>12</v>
      </c>
      <c r="B17" s="77" t="s">
        <v>430</v>
      </c>
      <c r="C17" s="8" t="s">
        <v>214</v>
      </c>
      <c r="D17" s="3">
        <v>278.74</v>
      </c>
      <c r="E17" s="53">
        <v>0</v>
      </c>
      <c r="F17" s="48">
        <f t="shared" si="0"/>
        <v>0</v>
      </c>
      <c r="G17" s="54">
        <v>0</v>
      </c>
      <c r="H17" s="54">
        <v>0</v>
      </c>
      <c r="I17" s="54">
        <v>0</v>
      </c>
    </row>
    <row r="18" spans="1:9" x14ac:dyDescent="0.25">
      <c r="A18" s="77">
        <v>13</v>
      </c>
      <c r="B18" s="77" t="s">
        <v>431</v>
      </c>
      <c r="C18" s="8" t="s">
        <v>215</v>
      </c>
      <c r="D18" s="3">
        <v>2903.81</v>
      </c>
      <c r="E18" s="53">
        <v>0</v>
      </c>
      <c r="F18" s="48">
        <f t="shared" si="0"/>
        <v>0</v>
      </c>
      <c r="G18" s="54">
        <v>0</v>
      </c>
      <c r="H18" s="54">
        <v>0</v>
      </c>
      <c r="I18" s="54">
        <v>0</v>
      </c>
    </row>
    <row r="19" spans="1:9" x14ac:dyDescent="0.25">
      <c r="A19" s="77">
        <v>14</v>
      </c>
      <c r="B19" s="77" t="s">
        <v>475</v>
      </c>
      <c r="C19" s="8" t="s">
        <v>216</v>
      </c>
      <c r="D19" s="3">
        <v>1037.5999999999999</v>
      </c>
      <c r="E19" s="53">
        <v>0</v>
      </c>
      <c r="F19" s="48">
        <f t="shared" si="0"/>
        <v>0</v>
      </c>
      <c r="G19" s="54">
        <v>0</v>
      </c>
      <c r="H19" s="54">
        <v>0</v>
      </c>
      <c r="I19" s="54">
        <v>0</v>
      </c>
    </row>
    <row r="20" spans="1:9" x14ac:dyDescent="0.25">
      <c r="A20" s="77">
        <v>15</v>
      </c>
      <c r="B20" s="77" t="s">
        <v>432</v>
      </c>
      <c r="C20" s="8" t="s">
        <v>217</v>
      </c>
      <c r="D20" s="3">
        <v>3017.84</v>
      </c>
      <c r="E20" s="53">
        <v>0</v>
      </c>
      <c r="F20" s="48">
        <f t="shared" si="0"/>
        <v>0</v>
      </c>
      <c r="G20" s="54">
        <v>0</v>
      </c>
      <c r="H20" s="54">
        <v>0</v>
      </c>
      <c r="I20" s="54">
        <v>0</v>
      </c>
    </row>
    <row r="21" spans="1:9" x14ac:dyDescent="0.25">
      <c r="A21" s="77">
        <v>16</v>
      </c>
      <c r="B21" s="77" t="s">
        <v>524</v>
      </c>
      <c r="C21" s="8" t="s">
        <v>218</v>
      </c>
      <c r="D21" s="3">
        <v>2204.83</v>
      </c>
      <c r="E21" s="53">
        <v>0</v>
      </c>
      <c r="F21" s="48">
        <f t="shared" si="0"/>
        <v>0</v>
      </c>
      <c r="G21" s="54">
        <v>0</v>
      </c>
      <c r="H21" s="54">
        <v>0</v>
      </c>
      <c r="I21" s="54">
        <v>0</v>
      </c>
    </row>
    <row r="22" spans="1:9" x14ac:dyDescent="0.25">
      <c r="A22" s="77">
        <v>17</v>
      </c>
      <c r="B22" s="80" t="s">
        <v>525</v>
      </c>
      <c r="C22" s="8" t="s">
        <v>219</v>
      </c>
      <c r="D22" s="3">
        <v>4277.51</v>
      </c>
      <c r="E22" s="53">
        <v>0</v>
      </c>
      <c r="F22" s="48">
        <f t="shared" si="0"/>
        <v>0</v>
      </c>
      <c r="G22" s="54">
        <v>0</v>
      </c>
      <c r="H22" s="54">
        <v>0</v>
      </c>
      <c r="I22" s="54">
        <v>0</v>
      </c>
    </row>
    <row r="23" spans="1:9" x14ac:dyDescent="0.25">
      <c r="A23" s="77">
        <v>18</v>
      </c>
      <c r="B23" s="77" t="s">
        <v>433</v>
      </c>
      <c r="C23" s="8" t="s">
        <v>220</v>
      </c>
      <c r="D23" s="3">
        <v>3106.97</v>
      </c>
      <c r="E23" s="53">
        <v>0</v>
      </c>
      <c r="F23" s="48">
        <f t="shared" si="0"/>
        <v>0</v>
      </c>
      <c r="G23" s="54">
        <v>0</v>
      </c>
      <c r="H23" s="54">
        <v>0</v>
      </c>
      <c r="I23" s="54">
        <v>0</v>
      </c>
    </row>
    <row r="24" spans="1:9" x14ac:dyDescent="0.25">
      <c r="A24" s="77">
        <v>19</v>
      </c>
      <c r="B24" s="77" t="s">
        <v>418</v>
      </c>
      <c r="C24" s="8" t="s">
        <v>221</v>
      </c>
      <c r="D24" s="3">
        <v>796.6</v>
      </c>
      <c r="E24" s="53">
        <v>0</v>
      </c>
      <c r="F24" s="48">
        <f t="shared" si="0"/>
        <v>0</v>
      </c>
      <c r="G24" s="54">
        <v>0</v>
      </c>
      <c r="H24" s="54">
        <v>0</v>
      </c>
      <c r="I24" s="54">
        <v>0</v>
      </c>
    </row>
    <row r="25" spans="1:9" x14ac:dyDescent="0.25">
      <c r="A25" s="77">
        <v>20</v>
      </c>
      <c r="B25" s="80" t="s">
        <v>63</v>
      </c>
      <c r="C25" s="8" t="s">
        <v>222</v>
      </c>
      <c r="D25" s="3">
        <v>11096</v>
      </c>
      <c r="E25" s="53">
        <v>0</v>
      </c>
      <c r="F25" s="48">
        <f t="shared" si="0"/>
        <v>0</v>
      </c>
      <c r="G25" s="54">
        <v>0</v>
      </c>
      <c r="H25" s="54">
        <v>0</v>
      </c>
      <c r="I25" s="54">
        <v>0</v>
      </c>
    </row>
    <row r="26" spans="1:9" x14ac:dyDescent="0.25">
      <c r="A26" s="77">
        <v>21</v>
      </c>
      <c r="B26" s="77" t="s">
        <v>526</v>
      </c>
      <c r="C26" s="8" t="s">
        <v>223</v>
      </c>
      <c r="D26" s="3">
        <v>1585.59</v>
      </c>
      <c r="E26" s="53">
        <v>0</v>
      </c>
      <c r="F26" s="48">
        <f t="shared" si="0"/>
        <v>0</v>
      </c>
      <c r="G26" s="54">
        <v>0</v>
      </c>
      <c r="H26" s="54">
        <v>0</v>
      </c>
      <c r="I26" s="54">
        <v>0</v>
      </c>
    </row>
    <row r="27" spans="1:9" x14ac:dyDescent="0.25">
      <c r="A27" s="77">
        <v>22</v>
      </c>
      <c r="B27" s="77" t="s">
        <v>419</v>
      </c>
      <c r="C27" s="8" t="s">
        <v>224</v>
      </c>
      <c r="D27" s="3">
        <v>6248.54</v>
      </c>
      <c r="E27" s="53">
        <v>0</v>
      </c>
      <c r="F27" s="48">
        <f t="shared" si="0"/>
        <v>0</v>
      </c>
      <c r="G27" s="54">
        <v>0</v>
      </c>
      <c r="H27" s="54">
        <v>0</v>
      </c>
      <c r="I27" s="54">
        <v>0</v>
      </c>
    </row>
    <row r="28" spans="1:9" x14ac:dyDescent="0.25">
      <c r="A28" s="77">
        <v>23</v>
      </c>
      <c r="B28" s="77" t="s">
        <v>527</v>
      </c>
      <c r="C28" s="8" t="s">
        <v>225</v>
      </c>
      <c r="D28" s="3">
        <v>1379.02</v>
      </c>
      <c r="E28" s="53">
        <v>0</v>
      </c>
      <c r="F28" s="48">
        <f t="shared" si="0"/>
        <v>0</v>
      </c>
      <c r="G28" s="54">
        <v>0</v>
      </c>
      <c r="H28" s="54">
        <v>0</v>
      </c>
      <c r="I28" s="54">
        <v>0</v>
      </c>
    </row>
    <row r="29" spans="1:9" x14ac:dyDescent="0.25">
      <c r="A29" s="77">
        <v>24</v>
      </c>
      <c r="B29" s="77" t="s">
        <v>385</v>
      </c>
      <c r="C29" s="8" t="s">
        <v>226</v>
      </c>
      <c r="D29" s="3">
        <v>459.7</v>
      </c>
      <c r="E29" s="53">
        <v>0</v>
      </c>
      <c r="F29" s="48">
        <f t="shared" si="0"/>
        <v>0</v>
      </c>
      <c r="G29" s="54">
        <v>0</v>
      </c>
      <c r="H29" s="54">
        <v>0</v>
      </c>
      <c r="I29" s="54">
        <v>0</v>
      </c>
    </row>
    <row r="30" spans="1:9" x14ac:dyDescent="0.25">
      <c r="A30" s="77">
        <v>25</v>
      </c>
      <c r="B30" s="77" t="s">
        <v>386</v>
      </c>
      <c r="C30" s="8" t="s">
        <v>227</v>
      </c>
      <c r="D30" s="3">
        <v>5804.41</v>
      </c>
      <c r="E30" s="53">
        <v>0</v>
      </c>
      <c r="F30" s="48">
        <f t="shared" si="0"/>
        <v>0</v>
      </c>
      <c r="G30" s="54">
        <v>0</v>
      </c>
      <c r="H30" s="54">
        <v>0</v>
      </c>
      <c r="I30" s="54">
        <v>0</v>
      </c>
    </row>
    <row r="31" spans="1:9" x14ac:dyDescent="0.25">
      <c r="A31" s="77">
        <v>26</v>
      </c>
      <c r="B31" s="77" t="s">
        <v>507</v>
      </c>
      <c r="C31" s="8" t="s">
        <v>228</v>
      </c>
      <c r="D31" s="3">
        <v>2371.6</v>
      </c>
      <c r="E31" s="53">
        <v>0</v>
      </c>
      <c r="F31" s="48">
        <f t="shared" si="0"/>
        <v>0</v>
      </c>
      <c r="G31" s="54">
        <v>0</v>
      </c>
      <c r="H31" s="54">
        <v>0</v>
      </c>
      <c r="I31" s="54">
        <v>0</v>
      </c>
    </row>
    <row r="32" spans="1:9" x14ac:dyDescent="0.25">
      <c r="A32" s="77">
        <v>27</v>
      </c>
      <c r="B32" s="77" t="s">
        <v>342</v>
      </c>
      <c r="C32" s="8" t="s">
        <v>229</v>
      </c>
      <c r="D32" s="3">
        <v>14045.26</v>
      </c>
      <c r="E32" s="53">
        <v>0</v>
      </c>
      <c r="F32" s="48">
        <f t="shared" si="0"/>
        <v>0</v>
      </c>
      <c r="G32" s="54">
        <v>0</v>
      </c>
      <c r="H32" s="54">
        <v>0</v>
      </c>
      <c r="I32" s="54">
        <v>0</v>
      </c>
    </row>
    <row r="33" spans="1:9" x14ac:dyDescent="0.25">
      <c r="A33" s="77">
        <v>28</v>
      </c>
      <c r="B33" s="77" t="s">
        <v>508</v>
      </c>
      <c r="C33" s="8" t="s">
        <v>230</v>
      </c>
      <c r="D33" s="3">
        <v>1119.71</v>
      </c>
      <c r="E33" s="53">
        <v>0</v>
      </c>
      <c r="F33" s="48">
        <f t="shared" si="0"/>
        <v>0</v>
      </c>
      <c r="G33" s="54">
        <v>0</v>
      </c>
      <c r="H33" s="54">
        <v>0</v>
      </c>
      <c r="I33" s="54">
        <v>0</v>
      </c>
    </row>
    <row r="34" spans="1:9" x14ac:dyDescent="0.25">
      <c r="A34" s="77">
        <v>29</v>
      </c>
      <c r="B34" s="77" t="s">
        <v>435</v>
      </c>
      <c r="C34" s="8" t="s">
        <v>231</v>
      </c>
      <c r="D34" s="3">
        <v>17406.28</v>
      </c>
      <c r="E34" s="52">
        <v>0</v>
      </c>
      <c r="F34" s="49">
        <f t="shared" si="0"/>
        <v>0</v>
      </c>
      <c r="G34" s="54">
        <v>0</v>
      </c>
      <c r="H34" s="54">
        <v>0</v>
      </c>
      <c r="I34" s="54">
        <v>0</v>
      </c>
    </row>
    <row r="35" spans="1:9" x14ac:dyDescent="0.25">
      <c r="A35" s="77">
        <v>30</v>
      </c>
      <c r="B35" s="77" t="s">
        <v>436</v>
      </c>
      <c r="C35" s="8" t="s">
        <v>337</v>
      </c>
      <c r="D35" s="3">
        <v>721.89</v>
      </c>
      <c r="E35" s="53">
        <v>0</v>
      </c>
      <c r="F35" s="48">
        <f t="shared" si="0"/>
        <v>0</v>
      </c>
      <c r="G35" s="54">
        <v>0</v>
      </c>
      <c r="H35" s="54">
        <v>0</v>
      </c>
      <c r="I35" s="54">
        <v>0</v>
      </c>
    </row>
    <row r="36" spans="1:9" x14ac:dyDescent="0.25">
      <c r="A36" s="77">
        <v>31</v>
      </c>
      <c r="B36" s="77" t="s">
        <v>437</v>
      </c>
      <c r="C36" s="8" t="s">
        <v>338</v>
      </c>
      <c r="D36" s="3">
        <v>1360.08</v>
      </c>
      <c r="E36" s="53">
        <v>0</v>
      </c>
      <c r="F36" s="48">
        <f t="shared" si="0"/>
        <v>0</v>
      </c>
      <c r="G36" s="54">
        <v>0</v>
      </c>
      <c r="H36" s="54">
        <v>0</v>
      </c>
      <c r="I36" s="54">
        <v>0</v>
      </c>
    </row>
    <row r="37" spans="1:9" x14ac:dyDescent="0.25">
      <c r="A37" s="77">
        <v>32</v>
      </c>
      <c r="B37" s="77" t="s">
        <v>421</v>
      </c>
      <c r="C37" s="8" t="s">
        <v>387</v>
      </c>
      <c r="D37" s="3">
        <v>6336.11</v>
      </c>
      <c r="E37" s="53">
        <v>0</v>
      </c>
      <c r="F37" s="48">
        <f t="shared" si="0"/>
        <v>0</v>
      </c>
      <c r="G37" s="54">
        <v>0</v>
      </c>
      <c r="H37" s="54">
        <v>0</v>
      </c>
      <c r="I37" s="54">
        <v>0</v>
      </c>
    </row>
    <row r="38" spans="1:9" x14ac:dyDescent="0.25">
      <c r="A38" s="77">
        <v>33</v>
      </c>
      <c r="B38" s="77" t="s">
        <v>422</v>
      </c>
      <c r="C38" s="8" t="s">
        <v>388</v>
      </c>
      <c r="D38" s="3">
        <v>899.77</v>
      </c>
      <c r="E38" s="53">
        <v>0</v>
      </c>
      <c r="F38" s="48">
        <f t="shared" si="0"/>
        <v>0</v>
      </c>
      <c r="G38" s="54">
        <v>0</v>
      </c>
      <c r="H38" s="54">
        <v>0</v>
      </c>
      <c r="I38" s="54">
        <v>0</v>
      </c>
    </row>
    <row r="39" spans="1:9" x14ac:dyDescent="0.25">
      <c r="A39" s="77">
        <v>34</v>
      </c>
      <c r="B39" s="77" t="s">
        <v>438</v>
      </c>
      <c r="C39" s="8" t="s">
        <v>513</v>
      </c>
      <c r="D39" s="3">
        <v>1347.01</v>
      </c>
      <c r="E39" s="53">
        <v>0</v>
      </c>
      <c r="F39" s="48">
        <f t="shared" si="0"/>
        <v>0</v>
      </c>
      <c r="G39" s="54">
        <v>0</v>
      </c>
      <c r="H39" s="54">
        <v>0</v>
      </c>
      <c r="I39" s="54">
        <v>0</v>
      </c>
    </row>
    <row r="40" spans="1:9" x14ac:dyDescent="0.25">
      <c r="A40" s="77">
        <v>35</v>
      </c>
      <c r="B40" s="77" t="s">
        <v>423</v>
      </c>
      <c r="C40" s="8" t="s">
        <v>514</v>
      </c>
      <c r="D40" s="81">
        <v>978.42</v>
      </c>
      <c r="E40" s="53">
        <v>0</v>
      </c>
      <c r="F40" s="48">
        <f t="shared" si="0"/>
        <v>0</v>
      </c>
      <c r="G40" s="54">
        <v>0</v>
      </c>
      <c r="H40" s="54">
        <v>0</v>
      </c>
      <c r="I40" s="54">
        <v>0</v>
      </c>
    </row>
    <row r="41" spans="1:9" x14ac:dyDescent="0.25">
      <c r="A41" s="77">
        <v>36</v>
      </c>
      <c r="B41" s="77" t="s">
        <v>528</v>
      </c>
      <c r="C41" s="8" t="s">
        <v>515</v>
      </c>
      <c r="D41" s="3">
        <v>11176.09</v>
      </c>
      <c r="E41" s="53">
        <v>0</v>
      </c>
      <c r="F41" s="48">
        <f t="shared" si="0"/>
        <v>0</v>
      </c>
      <c r="G41" s="54">
        <v>0</v>
      </c>
      <c r="H41" s="54">
        <v>0</v>
      </c>
      <c r="I41" s="54">
        <v>0</v>
      </c>
    </row>
    <row r="42" spans="1:9" x14ac:dyDescent="0.25">
      <c r="A42" s="77">
        <v>37</v>
      </c>
      <c r="B42" s="77" t="s">
        <v>439</v>
      </c>
      <c r="C42" s="8" t="s">
        <v>516</v>
      </c>
      <c r="D42" s="3">
        <v>3877.15</v>
      </c>
      <c r="E42" s="53">
        <v>0</v>
      </c>
      <c r="F42" s="48">
        <f t="shared" si="0"/>
        <v>0</v>
      </c>
      <c r="G42" s="54"/>
      <c r="H42" s="54">
        <v>0</v>
      </c>
      <c r="I42" s="54">
        <v>0</v>
      </c>
    </row>
    <row r="43" spans="1:9" x14ac:dyDescent="0.25">
      <c r="A43" s="77">
        <v>38</v>
      </c>
      <c r="B43" s="77" t="s">
        <v>424</v>
      </c>
      <c r="C43" s="8" t="s">
        <v>517</v>
      </c>
      <c r="D43" s="3">
        <v>15532.52</v>
      </c>
      <c r="E43" s="53">
        <v>0</v>
      </c>
      <c r="F43" s="48">
        <f t="shared" si="0"/>
        <v>0</v>
      </c>
      <c r="G43" s="54">
        <v>0</v>
      </c>
      <c r="H43" s="54">
        <v>0</v>
      </c>
      <c r="I43" s="54">
        <v>0</v>
      </c>
    </row>
    <row r="44" spans="1:9" x14ac:dyDescent="0.25">
      <c r="A44" s="77">
        <v>39</v>
      </c>
      <c r="B44" s="77" t="s">
        <v>33</v>
      </c>
      <c r="C44" s="8" t="s">
        <v>518</v>
      </c>
      <c r="D44" s="3">
        <v>772.55</v>
      </c>
      <c r="E44" s="53">
        <v>0</v>
      </c>
      <c r="F44" s="48">
        <f t="shared" si="0"/>
        <v>0</v>
      </c>
      <c r="G44" s="54">
        <v>0</v>
      </c>
      <c r="H44" s="54">
        <v>0</v>
      </c>
      <c r="I44" s="54">
        <v>0</v>
      </c>
    </row>
    <row r="45" spans="1:9" ht="15.75" thickBot="1" x14ac:dyDescent="0.3">
      <c r="A45" s="82">
        <v>40</v>
      </c>
      <c r="B45" s="77" t="s">
        <v>529</v>
      </c>
      <c r="C45" s="8" t="s">
        <v>519</v>
      </c>
      <c r="D45" s="3">
        <v>260.13</v>
      </c>
      <c r="E45" s="56">
        <v>0</v>
      </c>
      <c r="F45" s="57">
        <f t="shared" si="0"/>
        <v>0</v>
      </c>
      <c r="G45" s="58">
        <v>0</v>
      </c>
      <c r="H45" s="58">
        <v>0</v>
      </c>
      <c r="I45" s="58">
        <v>0</v>
      </c>
    </row>
    <row r="46" spans="1:9" ht="15" customHeight="1" x14ac:dyDescent="0.25">
      <c r="A46" s="202" t="s">
        <v>574</v>
      </c>
      <c r="B46" s="203"/>
      <c r="C46" s="203"/>
      <c r="D46" s="204"/>
      <c r="E46" s="61">
        <f>SUM(E6:E45)</f>
        <v>0</v>
      </c>
      <c r="F46" s="62">
        <f>SUM(F6:F45)</f>
        <v>0</v>
      </c>
      <c r="G46" s="72">
        <f>SUM(G6:G45)</f>
        <v>0</v>
      </c>
      <c r="H46" s="72">
        <f>SUM(H6:H45)</f>
        <v>0</v>
      </c>
      <c r="I46" s="73">
        <f>SUM(I6:I45)</f>
        <v>0</v>
      </c>
    </row>
    <row r="47" spans="1:9" ht="15.75" customHeight="1" x14ac:dyDescent="0.25">
      <c r="A47" s="205" t="s">
        <v>563</v>
      </c>
      <c r="B47" s="206"/>
      <c r="C47" s="206"/>
      <c r="D47" s="66">
        <v>229.16</v>
      </c>
      <c r="E47" s="207" t="s">
        <v>569</v>
      </c>
      <c r="F47" s="208"/>
      <c r="G47" s="63" t="s">
        <v>626</v>
      </c>
      <c r="H47" s="69" t="s">
        <v>557</v>
      </c>
      <c r="I47" s="70" t="e">
        <f>SUM(I46*D47*G47)</f>
        <v>#VALUE!</v>
      </c>
    </row>
    <row r="48" spans="1:9" ht="16.5" customHeight="1" x14ac:dyDescent="0.25">
      <c r="A48" s="209" t="s">
        <v>567</v>
      </c>
      <c r="B48" s="208"/>
      <c r="C48" s="208"/>
      <c r="D48" s="67">
        <v>7193.95</v>
      </c>
      <c r="E48" s="210" t="s">
        <v>558</v>
      </c>
      <c r="F48" s="211"/>
      <c r="G48" s="212"/>
      <c r="H48" s="213"/>
      <c r="I48" s="71">
        <f>SUM(G46*D48)</f>
        <v>0</v>
      </c>
    </row>
    <row r="49" spans="1:9" ht="18" customHeight="1" thickBot="1" x14ac:dyDescent="0.3">
      <c r="A49" s="214" t="s">
        <v>568</v>
      </c>
      <c r="B49" s="215"/>
      <c r="C49" s="216"/>
      <c r="D49" s="68">
        <v>3557.01</v>
      </c>
      <c r="E49" s="217" t="s">
        <v>559</v>
      </c>
      <c r="F49" s="215"/>
      <c r="G49" s="218"/>
      <c r="H49" s="219"/>
      <c r="I49" s="65">
        <f>SUM(H46*D49)</f>
        <v>0</v>
      </c>
    </row>
    <row r="50" spans="1:9" ht="22.5" customHeight="1" thickTop="1" thickBot="1" x14ac:dyDescent="0.3">
      <c r="A50" s="220" t="s">
        <v>585</v>
      </c>
      <c r="B50" s="221"/>
      <c r="C50" s="221"/>
      <c r="D50" s="221"/>
      <c r="E50" s="221"/>
      <c r="F50" s="221"/>
      <c r="G50" s="221"/>
      <c r="H50" s="222"/>
      <c r="I50" s="64" t="e">
        <f>SUM(F46+I47+I48+I49)</f>
        <v>#VALUE!</v>
      </c>
    </row>
    <row r="51" spans="1:9" x14ac:dyDescent="0.25">
      <c r="B51" s="43"/>
    </row>
    <row r="52" spans="1:9" ht="15" customHeight="1" x14ac:dyDescent="0.25">
      <c r="B52" s="22"/>
      <c r="E52" s="51" t="s">
        <v>570</v>
      </c>
      <c r="F52" s="223" t="s">
        <v>573</v>
      </c>
      <c r="G52" s="223"/>
      <c r="H52" s="223"/>
      <c r="I52" s="223"/>
    </row>
    <row r="53" spans="1:9" x14ac:dyDescent="0.25">
      <c r="E53" s="230" t="s">
        <v>561</v>
      </c>
      <c r="F53" s="230"/>
      <c r="G53" s="230"/>
      <c r="H53" s="230"/>
      <c r="I53" s="230"/>
    </row>
  </sheetData>
  <mergeCells count="21">
    <mergeCell ref="A1:I1"/>
    <mergeCell ref="A2:I2"/>
    <mergeCell ref="A3:B3"/>
    <mergeCell ref="C3:I3"/>
    <mergeCell ref="A4:B5"/>
    <mergeCell ref="C4:C5"/>
    <mergeCell ref="D4:D5"/>
    <mergeCell ref="E4:E5"/>
    <mergeCell ref="F4:F5"/>
    <mergeCell ref="G4:H4"/>
    <mergeCell ref="I4:I5"/>
    <mergeCell ref="A46:D46"/>
    <mergeCell ref="A47:C47"/>
    <mergeCell ref="E47:F47"/>
    <mergeCell ref="A48:C48"/>
    <mergeCell ref="E48:H48"/>
    <mergeCell ref="A49:C49"/>
    <mergeCell ref="E49:H49"/>
    <mergeCell ref="A50:H50"/>
    <mergeCell ref="F52:I52"/>
    <mergeCell ref="E53:I5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C000"/>
  </sheetPr>
  <dimension ref="A1:K48"/>
  <sheetViews>
    <sheetView workbookViewId="0">
      <selection activeCell="A5" sqref="A5"/>
    </sheetView>
  </sheetViews>
  <sheetFormatPr defaultRowHeight="15" x14ac:dyDescent="0.25"/>
  <cols>
    <col min="1" max="1" width="4.5703125" customWidth="1"/>
    <col min="2" max="2" width="24.140625" customWidth="1"/>
    <col min="3" max="3" width="3.7109375" customWidth="1"/>
    <col min="4" max="4" width="4.140625" customWidth="1"/>
    <col min="5" max="5" width="16" customWidth="1"/>
    <col min="6" max="6" width="7.42578125" customWidth="1"/>
    <col min="7" max="7" width="11.85546875" customWidth="1"/>
    <col min="8" max="8" width="6.140625" customWidth="1"/>
    <col min="9" max="9" width="8.85546875" customWidth="1"/>
  </cols>
  <sheetData>
    <row r="1" spans="1:11" ht="15.75" x14ac:dyDescent="0.25">
      <c r="A1" s="231" t="s">
        <v>303</v>
      </c>
      <c r="B1" s="231"/>
      <c r="C1" s="231"/>
      <c r="D1" s="231"/>
      <c r="E1" s="231"/>
      <c r="F1" s="231"/>
      <c r="G1" s="231"/>
      <c r="H1" s="231"/>
      <c r="I1" s="231"/>
    </row>
    <row r="2" spans="1:11" ht="15.75" x14ac:dyDescent="0.25">
      <c r="A2" s="232" t="s">
        <v>347</v>
      </c>
      <c r="B2" s="232"/>
      <c r="C2" s="232"/>
      <c r="D2" s="232"/>
      <c r="E2" s="232"/>
      <c r="F2" s="232"/>
      <c r="G2" s="177"/>
      <c r="H2" s="177"/>
      <c r="I2" s="177"/>
    </row>
    <row r="3" spans="1:11" ht="15.75" x14ac:dyDescent="0.25">
      <c r="A3" s="233" t="s">
        <v>74</v>
      </c>
      <c r="B3" s="234"/>
      <c r="C3" s="234"/>
      <c r="D3" s="235"/>
      <c r="E3" s="233" t="s">
        <v>73</v>
      </c>
      <c r="F3" s="234"/>
      <c r="G3" s="234"/>
      <c r="H3" s="234"/>
      <c r="I3" s="235"/>
    </row>
    <row r="4" spans="1:11" ht="15.75" x14ac:dyDescent="0.25">
      <c r="A4" s="231" t="s">
        <v>586</v>
      </c>
      <c r="B4" s="231"/>
      <c r="C4" s="231"/>
      <c r="D4" s="231"/>
      <c r="E4" s="231"/>
      <c r="F4" s="231"/>
      <c r="G4" s="231"/>
      <c r="H4" s="231"/>
      <c r="I4" s="231"/>
    </row>
    <row r="5" spans="1:11" ht="27" customHeight="1" x14ac:dyDescent="0.25">
      <c r="A5" s="10" t="s">
        <v>168</v>
      </c>
      <c r="B5" s="10" t="s">
        <v>169</v>
      </c>
      <c r="C5" s="10" t="s">
        <v>306</v>
      </c>
      <c r="D5" s="10" t="s">
        <v>171</v>
      </c>
      <c r="E5" s="10" t="s">
        <v>170</v>
      </c>
      <c r="F5" s="10" t="s">
        <v>172</v>
      </c>
      <c r="G5" s="10" t="s">
        <v>305</v>
      </c>
      <c r="H5" s="10" t="s">
        <v>173</v>
      </c>
      <c r="I5" s="10" t="s">
        <v>100</v>
      </c>
      <c r="J5" s="4"/>
      <c r="K5" s="4"/>
    </row>
    <row r="6" spans="1:11" x14ac:dyDescent="0.25">
      <c r="A6" s="6"/>
      <c r="B6" s="6"/>
      <c r="C6" s="6"/>
      <c r="D6" s="6"/>
      <c r="E6" s="6"/>
      <c r="F6" s="6"/>
      <c r="G6" s="6"/>
      <c r="H6" s="6"/>
      <c r="I6" s="6"/>
    </row>
    <row r="7" spans="1:11" x14ac:dyDescent="0.25">
      <c r="A7" s="6"/>
      <c r="B7" s="6"/>
      <c r="C7" s="6"/>
      <c r="D7" s="6"/>
      <c r="E7" s="6"/>
      <c r="F7" s="6"/>
      <c r="G7" s="6"/>
      <c r="H7" s="6"/>
      <c r="I7" s="6"/>
    </row>
    <row r="8" spans="1:11" x14ac:dyDescent="0.25">
      <c r="A8" s="6"/>
      <c r="B8" s="6"/>
      <c r="C8" s="6"/>
      <c r="D8" s="6"/>
      <c r="E8" s="6"/>
      <c r="F8" s="6"/>
      <c r="G8" s="6"/>
      <c r="H8" s="6"/>
      <c r="I8" s="6"/>
    </row>
    <row r="9" spans="1:11" x14ac:dyDescent="0.25">
      <c r="A9" s="6"/>
      <c r="B9" s="6"/>
      <c r="C9" s="6"/>
      <c r="D9" s="6"/>
      <c r="E9" s="6"/>
      <c r="F9" s="6"/>
      <c r="G9" s="6"/>
      <c r="H9" s="6"/>
      <c r="I9" s="6"/>
    </row>
    <row r="10" spans="1:11" x14ac:dyDescent="0.25">
      <c r="A10" s="6"/>
      <c r="B10" s="6"/>
      <c r="C10" s="6"/>
      <c r="D10" s="6"/>
      <c r="E10" s="6"/>
      <c r="F10" s="6"/>
      <c r="G10" s="6"/>
      <c r="H10" s="6"/>
      <c r="I10" s="6"/>
    </row>
    <row r="11" spans="1:11" x14ac:dyDescent="0.25">
      <c r="A11" s="6"/>
      <c r="B11" s="6"/>
      <c r="C11" s="6"/>
      <c r="D11" s="6"/>
      <c r="E11" s="6"/>
      <c r="F11" s="6"/>
      <c r="G11" s="6"/>
      <c r="H11" s="6"/>
      <c r="I11" s="6"/>
    </row>
    <row r="12" spans="1:11" x14ac:dyDescent="0.25">
      <c r="A12" s="6"/>
      <c r="B12" s="6"/>
      <c r="C12" s="6"/>
      <c r="D12" s="6"/>
      <c r="E12" s="6"/>
      <c r="F12" s="6"/>
      <c r="G12" s="6"/>
      <c r="H12" s="6"/>
      <c r="I12" s="6"/>
    </row>
    <row r="13" spans="1:11" x14ac:dyDescent="0.25">
      <c r="A13" s="6"/>
      <c r="B13" s="6"/>
      <c r="C13" s="6"/>
      <c r="D13" s="6"/>
      <c r="E13" s="6"/>
      <c r="F13" s="6"/>
      <c r="G13" s="6"/>
      <c r="H13" s="6"/>
      <c r="I13" s="6"/>
    </row>
    <row r="14" spans="1:11" x14ac:dyDescent="0.25">
      <c r="A14" s="6"/>
      <c r="B14" s="6"/>
      <c r="C14" s="6"/>
      <c r="D14" s="6"/>
      <c r="E14" s="6"/>
      <c r="F14" s="6"/>
      <c r="G14" s="6"/>
      <c r="H14" s="6"/>
      <c r="I14" s="6"/>
    </row>
    <row r="15" spans="1:11" x14ac:dyDescent="0.25">
      <c r="A15" s="6"/>
      <c r="B15" s="6"/>
      <c r="C15" s="6"/>
      <c r="D15" s="6"/>
      <c r="E15" s="6"/>
      <c r="F15" s="6"/>
      <c r="G15" s="6"/>
      <c r="H15" s="6"/>
      <c r="I15" s="6"/>
    </row>
    <row r="16" spans="1:11" x14ac:dyDescent="0.25">
      <c r="A16" s="6"/>
      <c r="B16" s="6"/>
      <c r="C16" s="6"/>
      <c r="D16" s="6"/>
      <c r="E16" s="6"/>
      <c r="F16" s="6"/>
      <c r="G16" s="6"/>
      <c r="H16" s="6"/>
      <c r="I16" s="6"/>
    </row>
    <row r="17" spans="1:9" x14ac:dyDescent="0.25">
      <c r="A17" s="6"/>
      <c r="B17" s="6"/>
      <c r="C17" s="6"/>
      <c r="D17" s="6"/>
      <c r="E17" s="6"/>
      <c r="F17" s="6"/>
      <c r="G17" s="6"/>
      <c r="H17" s="6"/>
      <c r="I17" s="6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5"/>
      <c r="B47" s="5"/>
      <c r="C47" s="5"/>
      <c r="D47" s="5"/>
      <c r="E47" s="5"/>
      <c r="F47" s="5"/>
      <c r="G47" s="5"/>
      <c r="H47" s="5"/>
      <c r="I47" s="5"/>
    </row>
    <row r="48" spans="1:9" x14ac:dyDescent="0.25">
      <c r="A48" s="5"/>
      <c r="B48" s="5"/>
      <c r="C48" s="5"/>
      <c r="D48" s="5"/>
      <c r="E48" s="5"/>
      <c r="F48" s="5"/>
      <c r="G48" s="5"/>
      <c r="H48" s="5"/>
      <c r="I48" s="5"/>
    </row>
  </sheetData>
  <mergeCells count="5">
    <mergeCell ref="A1:I1"/>
    <mergeCell ref="A2:I2"/>
    <mergeCell ref="A4:I4"/>
    <mergeCell ref="A3:D3"/>
    <mergeCell ref="E3:I3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47DCDB-868A-403A-9626-50B5A5BB66CC}">
  <sheetPr>
    <tabColor rgb="FFFF0000"/>
  </sheetPr>
  <dimension ref="A1:I66"/>
  <sheetViews>
    <sheetView topLeftCell="A25" workbookViewId="0">
      <selection activeCell="E61" sqref="E61:H61"/>
    </sheetView>
  </sheetViews>
  <sheetFormatPr defaultRowHeight="15" x14ac:dyDescent="0.25"/>
  <cols>
    <col min="1" max="1" width="2.5703125" customWidth="1"/>
    <col min="2" max="2" width="22.28515625" customWidth="1"/>
    <col min="3" max="3" width="5.42578125" customWidth="1"/>
    <col min="4" max="4" width="8.140625" customWidth="1"/>
    <col min="5" max="5" width="7.28515625" customWidth="1"/>
    <col min="6" max="6" width="12.28515625" customWidth="1"/>
    <col min="7" max="7" width="8.42578125" customWidth="1"/>
    <col min="8" max="8" width="8.7109375" customWidth="1"/>
    <col min="9" max="9" width="12.140625" customWidth="1"/>
  </cols>
  <sheetData>
    <row r="1" spans="1:9" ht="18.75" x14ac:dyDescent="0.3">
      <c r="A1" s="192" t="s">
        <v>572</v>
      </c>
      <c r="B1" s="192"/>
      <c r="C1" s="192"/>
      <c r="D1" s="192"/>
      <c r="E1" s="192"/>
      <c r="F1" s="192"/>
      <c r="G1" s="177"/>
      <c r="H1" s="177"/>
      <c r="I1" s="177"/>
    </row>
    <row r="2" spans="1:9" ht="18.75" x14ac:dyDescent="0.3">
      <c r="A2" s="186" t="s">
        <v>347</v>
      </c>
      <c r="B2" s="178"/>
      <c r="C2" s="177"/>
      <c r="D2" s="177"/>
      <c r="E2" s="177"/>
      <c r="F2" s="177"/>
      <c r="G2" s="177"/>
      <c r="H2" s="177"/>
      <c r="I2" s="177"/>
    </row>
    <row r="3" spans="1:9" ht="18.75" x14ac:dyDescent="0.3">
      <c r="A3" s="186" t="s">
        <v>74</v>
      </c>
      <c r="B3" s="178"/>
      <c r="C3" s="180" t="s">
        <v>73</v>
      </c>
      <c r="D3" s="181"/>
      <c r="E3" s="193"/>
      <c r="F3" s="181"/>
      <c r="G3" s="177"/>
      <c r="H3" s="177"/>
      <c r="I3" s="177"/>
    </row>
    <row r="4" spans="1:9" x14ac:dyDescent="0.25">
      <c r="A4" s="194" t="s">
        <v>587</v>
      </c>
      <c r="B4" s="195"/>
      <c r="C4" s="198" t="s">
        <v>562</v>
      </c>
      <c r="D4" s="199" t="s">
        <v>564</v>
      </c>
      <c r="E4" s="200" t="s">
        <v>552</v>
      </c>
      <c r="F4" s="201" t="s">
        <v>553</v>
      </c>
      <c r="G4" s="200" t="s">
        <v>565</v>
      </c>
      <c r="H4" s="200"/>
      <c r="I4" s="200" t="s">
        <v>566</v>
      </c>
    </row>
    <row r="5" spans="1:9" ht="28.5" customHeight="1" x14ac:dyDescent="0.25">
      <c r="A5" s="196"/>
      <c r="B5" s="197"/>
      <c r="C5" s="198"/>
      <c r="D5" s="199"/>
      <c r="E5" s="200"/>
      <c r="F5" s="201"/>
      <c r="G5" s="41" t="s">
        <v>555</v>
      </c>
      <c r="H5" s="41" t="s">
        <v>556</v>
      </c>
      <c r="I5" s="200"/>
    </row>
    <row r="6" spans="1:9" ht="15" customHeight="1" x14ac:dyDescent="0.25">
      <c r="A6" s="75">
        <v>1</v>
      </c>
      <c r="B6" s="84" t="s">
        <v>38</v>
      </c>
      <c r="C6" s="85" t="s">
        <v>232</v>
      </c>
      <c r="D6" s="27">
        <v>5805.45</v>
      </c>
      <c r="E6" s="52">
        <v>0</v>
      </c>
      <c r="F6" s="47">
        <f t="shared" ref="F6:F58" si="0">SUM(E6*D6)</f>
        <v>0</v>
      </c>
      <c r="G6" s="54">
        <v>0</v>
      </c>
      <c r="H6" s="54">
        <v>0</v>
      </c>
      <c r="I6" s="54">
        <v>0</v>
      </c>
    </row>
    <row r="7" spans="1:9" x14ac:dyDescent="0.25">
      <c r="A7" s="77">
        <v>2</v>
      </c>
      <c r="B7" s="84" t="s">
        <v>339</v>
      </c>
      <c r="C7" s="8" t="s">
        <v>233</v>
      </c>
      <c r="D7" s="3">
        <v>917.8</v>
      </c>
      <c r="E7" s="52">
        <v>0</v>
      </c>
      <c r="F7" s="48">
        <f t="shared" si="0"/>
        <v>0</v>
      </c>
      <c r="G7" s="54">
        <v>0</v>
      </c>
      <c r="H7" s="54">
        <v>0</v>
      </c>
      <c r="I7" s="54">
        <v>0</v>
      </c>
    </row>
    <row r="8" spans="1:9" x14ac:dyDescent="0.25">
      <c r="A8" s="77">
        <v>3</v>
      </c>
      <c r="B8" s="84" t="s">
        <v>389</v>
      </c>
      <c r="C8" s="9" t="s">
        <v>234</v>
      </c>
      <c r="D8" s="3">
        <v>1586.63</v>
      </c>
      <c r="E8" s="53">
        <v>0</v>
      </c>
      <c r="F8" s="48">
        <f t="shared" si="0"/>
        <v>0</v>
      </c>
      <c r="G8" s="54">
        <v>0</v>
      </c>
      <c r="H8" s="54">
        <v>0</v>
      </c>
      <c r="I8" s="54">
        <v>0</v>
      </c>
    </row>
    <row r="9" spans="1:9" x14ac:dyDescent="0.25">
      <c r="A9" s="77">
        <v>4</v>
      </c>
      <c r="B9" s="84" t="s">
        <v>390</v>
      </c>
      <c r="C9" s="8" t="s">
        <v>235</v>
      </c>
      <c r="D9" s="3">
        <v>2284.58</v>
      </c>
      <c r="E9" s="53">
        <v>0</v>
      </c>
      <c r="F9" s="48">
        <f t="shared" si="0"/>
        <v>0</v>
      </c>
      <c r="G9" s="54">
        <v>0</v>
      </c>
      <c r="H9" s="54">
        <v>0</v>
      </c>
      <c r="I9" s="54">
        <v>0</v>
      </c>
    </row>
    <row r="10" spans="1:9" x14ac:dyDescent="0.25">
      <c r="A10" s="77">
        <v>5</v>
      </c>
      <c r="B10" s="84" t="s">
        <v>391</v>
      </c>
      <c r="C10" s="8" t="s">
        <v>236</v>
      </c>
      <c r="D10" s="3">
        <v>916.18</v>
      </c>
      <c r="E10" s="53">
        <v>0</v>
      </c>
      <c r="F10" s="48">
        <f t="shared" si="0"/>
        <v>0</v>
      </c>
      <c r="G10" s="54">
        <v>0</v>
      </c>
      <c r="H10" s="54">
        <v>0</v>
      </c>
      <c r="I10" s="54">
        <v>0</v>
      </c>
    </row>
    <row r="11" spans="1:9" x14ac:dyDescent="0.25">
      <c r="A11" s="77">
        <v>6</v>
      </c>
      <c r="B11" s="86" t="s">
        <v>392</v>
      </c>
      <c r="C11" s="8" t="s">
        <v>237</v>
      </c>
      <c r="D11" s="3">
        <v>8900.8700000000008</v>
      </c>
      <c r="E11" s="53">
        <v>0</v>
      </c>
      <c r="F11" s="48">
        <f t="shared" si="0"/>
        <v>0</v>
      </c>
      <c r="G11" s="54">
        <v>0</v>
      </c>
      <c r="H11" s="54">
        <v>0</v>
      </c>
      <c r="I11" s="54">
        <v>0</v>
      </c>
    </row>
    <row r="12" spans="1:9" x14ac:dyDescent="0.25">
      <c r="A12" s="77">
        <v>7</v>
      </c>
      <c r="B12" s="84" t="s">
        <v>540</v>
      </c>
      <c r="C12" s="8" t="s">
        <v>238</v>
      </c>
      <c r="D12" s="3">
        <v>529.95000000000005</v>
      </c>
      <c r="E12" s="53">
        <v>0</v>
      </c>
      <c r="F12" s="48">
        <f t="shared" si="0"/>
        <v>0</v>
      </c>
      <c r="G12" s="54">
        <v>0</v>
      </c>
      <c r="H12" s="54">
        <v>0</v>
      </c>
      <c r="I12" s="54">
        <v>0</v>
      </c>
    </row>
    <row r="13" spans="1:9" x14ac:dyDescent="0.25">
      <c r="A13" s="77">
        <v>8</v>
      </c>
      <c r="B13" s="84" t="s">
        <v>541</v>
      </c>
      <c r="C13" s="8" t="s">
        <v>239</v>
      </c>
      <c r="D13" s="3">
        <v>2643.63</v>
      </c>
      <c r="E13" s="53">
        <v>0</v>
      </c>
      <c r="F13" s="48">
        <f t="shared" si="0"/>
        <v>0</v>
      </c>
      <c r="G13" s="54">
        <v>0</v>
      </c>
      <c r="H13" s="54">
        <v>0</v>
      </c>
      <c r="I13" s="54">
        <v>0</v>
      </c>
    </row>
    <row r="14" spans="1:9" x14ac:dyDescent="0.25">
      <c r="A14" s="77">
        <v>9</v>
      </c>
      <c r="B14" s="84" t="s">
        <v>36</v>
      </c>
      <c r="C14" s="8" t="s">
        <v>240</v>
      </c>
      <c r="D14" s="3">
        <v>1837.56</v>
      </c>
      <c r="E14" s="53">
        <v>0</v>
      </c>
      <c r="F14" s="48">
        <f t="shared" si="0"/>
        <v>0</v>
      </c>
      <c r="G14" s="54">
        <v>0</v>
      </c>
      <c r="H14" s="54">
        <v>0</v>
      </c>
      <c r="I14" s="54">
        <v>0</v>
      </c>
    </row>
    <row r="15" spans="1:9" ht="16.5" customHeight="1" x14ac:dyDescent="0.25">
      <c r="A15" s="77">
        <v>10</v>
      </c>
      <c r="B15" s="84" t="s">
        <v>37</v>
      </c>
      <c r="C15" s="8" t="s">
        <v>241</v>
      </c>
      <c r="D15" s="3">
        <v>6637.34</v>
      </c>
      <c r="E15" s="53">
        <v>0</v>
      </c>
      <c r="F15" s="48">
        <f t="shared" si="0"/>
        <v>0</v>
      </c>
      <c r="G15" s="54">
        <v>0</v>
      </c>
      <c r="H15" s="54">
        <v>0</v>
      </c>
      <c r="I15" s="54">
        <v>0</v>
      </c>
    </row>
    <row r="16" spans="1:9" ht="15" customHeight="1" x14ac:dyDescent="0.25">
      <c r="A16" s="77">
        <v>11</v>
      </c>
      <c r="B16" s="84" t="s">
        <v>393</v>
      </c>
      <c r="C16" s="8" t="s">
        <v>242</v>
      </c>
      <c r="D16" s="3">
        <v>15483.82</v>
      </c>
      <c r="E16" s="53">
        <v>0</v>
      </c>
      <c r="F16" s="48">
        <f t="shared" si="0"/>
        <v>0</v>
      </c>
      <c r="G16" s="54">
        <v>0</v>
      </c>
      <c r="H16" s="54">
        <v>0</v>
      </c>
      <c r="I16" s="54">
        <v>0</v>
      </c>
    </row>
    <row r="17" spans="1:9" x14ac:dyDescent="0.25">
      <c r="A17" s="77">
        <v>12</v>
      </c>
      <c r="B17" s="84" t="s">
        <v>394</v>
      </c>
      <c r="C17" s="8" t="s">
        <v>243</v>
      </c>
      <c r="D17" s="3">
        <v>22830.15</v>
      </c>
      <c r="E17" s="53">
        <v>0</v>
      </c>
      <c r="F17" s="48">
        <f t="shared" si="0"/>
        <v>0</v>
      </c>
      <c r="G17" s="54">
        <v>0</v>
      </c>
      <c r="H17" s="54">
        <v>0</v>
      </c>
      <c r="I17" s="54">
        <v>0</v>
      </c>
    </row>
    <row r="18" spans="1:9" x14ac:dyDescent="0.25">
      <c r="A18" s="77">
        <v>13</v>
      </c>
      <c r="B18" s="84" t="s">
        <v>395</v>
      </c>
      <c r="C18" s="8" t="s">
        <v>244</v>
      </c>
      <c r="D18" s="3">
        <v>18396.46</v>
      </c>
      <c r="E18" s="53">
        <v>0</v>
      </c>
      <c r="F18" s="48">
        <f t="shared" si="0"/>
        <v>0</v>
      </c>
      <c r="G18" s="54">
        <v>0</v>
      </c>
      <c r="H18" s="54">
        <v>0</v>
      </c>
      <c r="I18" s="54">
        <v>0</v>
      </c>
    </row>
    <row r="19" spans="1:9" x14ac:dyDescent="0.25">
      <c r="A19" s="77">
        <v>14</v>
      </c>
      <c r="B19" s="84" t="s">
        <v>340</v>
      </c>
      <c r="C19" s="8" t="s">
        <v>245</v>
      </c>
      <c r="D19" s="3">
        <v>31896.04</v>
      </c>
      <c r="E19" s="53">
        <v>0</v>
      </c>
      <c r="F19" s="48">
        <f t="shared" si="0"/>
        <v>0</v>
      </c>
      <c r="G19" s="54">
        <v>0</v>
      </c>
      <c r="H19" s="54">
        <v>0</v>
      </c>
      <c r="I19" s="54">
        <v>0</v>
      </c>
    </row>
    <row r="20" spans="1:9" x14ac:dyDescent="0.25">
      <c r="A20" s="77">
        <v>15</v>
      </c>
      <c r="B20" s="84" t="s">
        <v>396</v>
      </c>
      <c r="C20" s="9" t="s">
        <v>246</v>
      </c>
      <c r="D20" s="3">
        <v>3331.09</v>
      </c>
      <c r="E20" s="53">
        <v>0</v>
      </c>
      <c r="F20" s="48">
        <f t="shared" si="0"/>
        <v>0</v>
      </c>
      <c r="G20" s="54">
        <v>0</v>
      </c>
      <c r="H20" s="54">
        <v>0</v>
      </c>
      <c r="I20" s="54">
        <v>0</v>
      </c>
    </row>
    <row r="21" spans="1:9" x14ac:dyDescent="0.25">
      <c r="A21" s="77">
        <v>16</v>
      </c>
      <c r="B21" s="84" t="s">
        <v>475</v>
      </c>
      <c r="C21" s="8" t="s">
        <v>247</v>
      </c>
      <c r="D21" s="3">
        <v>1037.5999999999999</v>
      </c>
      <c r="E21" s="53">
        <v>0</v>
      </c>
      <c r="F21" s="48">
        <f t="shared" si="0"/>
        <v>0</v>
      </c>
      <c r="G21" s="54">
        <v>0</v>
      </c>
      <c r="H21" s="54">
        <v>0</v>
      </c>
      <c r="I21" s="54">
        <v>0</v>
      </c>
    </row>
    <row r="22" spans="1:9" x14ac:dyDescent="0.25">
      <c r="A22" s="77">
        <v>17</v>
      </c>
      <c r="B22" s="84" t="s">
        <v>542</v>
      </c>
      <c r="C22" s="8" t="s">
        <v>248</v>
      </c>
      <c r="D22" s="3">
        <v>7678.78</v>
      </c>
      <c r="E22" s="53">
        <v>0</v>
      </c>
      <c r="F22" s="48">
        <f t="shared" si="0"/>
        <v>0</v>
      </c>
      <c r="G22" s="54">
        <v>0</v>
      </c>
      <c r="H22" s="54">
        <v>0</v>
      </c>
      <c r="I22" s="54">
        <v>0</v>
      </c>
    </row>
    <row r="23" spans="1:9" x14ac:dyDescent="0.25">
      <c r="A23" s="77">
        <v>18</v>
      </c>
      <c r="B23" s="84" t="s">
        <v>39</v>
      </c>
      <c r="C23" s="8" t="s">
        <v>249</v>
      </c>
      <c r="D23" s="3">
        <v>782.21</v>
      </c>
      <c r="E23" s="53">
        <v>0</v>
      </c>
      <c r="F23" s="48">
        <f t="shared" si="0"/>
        <v>0</v>
      </c>
      <c r="G23" s="54">
        <v>0</v>
      </c>
      <c r="H23" s="54">
        <v>0</v>
      </c>
      <c r="I23" s="54">
        <v>0</v>
      </c>
    </row>
    <row r="24" spans="1:9" x14ac:dyDescent="0.25">
      <c r="A24" s="77">
        <v>19</v>
      </c>
      <c r="B24" s="84" t="s">
        <v>397</v>
      </c>
      <c r="C24" s="8" t="s">
        <v>250</v>
      </c>
      <c r="D24" s="3">
        <v>3840.8</v>
      </c>
      <c r="E24" s="53">
        <v>0</v>
      </c>
      <c r="F24" s="48">
        <f t="shared" si="0"/>
        <v>0</v>
      </c>
      <c r="G24" s="54">
        <v>0</v>
      </c>
      <c r="H24" s="54">
        <v>0</v>
      </c>
      <c r="I24" s="54">
        <v>0</v>
      </c>
    </row>
    <row r="25" spans="1:9" x14ac:dyDescent="0.25">
      <c r="A25" s="77">
        <v>20</v>
      </c>
      <c r="B25" s="84" t="s">
        <v>17</v>
      </c>
      <c r="C25" s="8" t="s">
        <v>251</v>
      </c>
      <c r="D25" s="3">
        <v>1140.23</v>
      </c>
      <c r="E25" s="53">
        <v>0</v>
      </c>
      <c r="F25" s="48">
        <f t="shared" si="0"/>
        <v>0</v>
      </c>
      <c r="G25" s="54">
        <v>0</v>
      </c>
      <c r="H25" s="54">
        <v>0</v>
      </c>
      <c r="I25" s="54">
        <v>0</v>
      </c>
    </row>
    <row r="26" spans="1:9" x14ac:dyDescent="0.25">
      <c r="A26" s="77">
        <v>21</v>
      </c>
      <c r="B26" s="84" t="s">
        <v>398</v>
      </c>
      <c r="C26" s="8" t="s">
        <v>252</v>
      </c>
      <c r="D26" s="3">
        <v>2303.9699999999998</v>
      </c>
      <c r="E26" s="53">
        <v>0</v>
      </c>
      <c r="F26" s="48">
        <f t="shared" si="0"/>
        <v>0</v>
      </c>
      <c r="G26" s="54">
        <v>0</v>
      </c>
      <c r="H26" s="54">
        <v>0</v>
      </c>
      <c r="I26" s="54">
        <v>0</v>
      </c>
    </row>
    <row r="27" spans="1:9" x14ac:dyDescent="0.25">
      <c r="A27" s="77">
        <v>22</v>
      </c>
      <c r="B27" s="84" t="s">
        <v>399</v>
      </c>
      <c r="C27" s="8" t="s">
        <v>253</v>
      </c>
      <c r="D27" s="3">
        <v>22481.48</v>
      </c>
      <c r="E27" s="53">
        <v>0</v>
      </c>
      <c r="F27" s="48">
        <f t="shared" si="0"/>
        <v>0</v>
      </c>
      <c r="G27" s="54">
        <v>0</v>
      </c>
      <c r="H27" s="54">
        <v>0</v>
      </c>
      <c r="I27" s="54">
        <v>0</v>
      </c>
    </row>
    <row r="28" spans="1:9" x14ac:dyDescent="0.25">
      <c r="A28" s="77">
        <v>23</v>
      </c>
      <c r="B28" s="84" t="s">
        <v>543</v>
      </c>
      <c r="C28" s="8" t="s">
        <v>254</v>
      </c>
      <c r="D28" s="3">
        <v>528.78</v>
      </c>
      <c r="E28" s="53">
        <v>0</v>
      </c>
      <c r="F28" s="48">
        <f t="shared" si="0"/>
        <v>0</v>
      </c>
      <c r="G28" s="54">
        <v>0</v>
      </c>
      <c r="H28" s="54">
        <v>0</v>
      </c>
      <c r="I28" s="54">
        <v>0</v>
      </c>
    </row>
    <row r="29" spans="1:9" ht="15.75" customHeight="1" x14ac:dyDescent="0.25">
      <c r="A29" s="77">
        <v>24</v>
      </c>
      <c r="B29" s="84" t="s">
        <v>40</v>
      </c>
      <c r="C29" s="8" t="s">
        <v>255</v>
      </c>
      <c r="D29" s="3">
        <v>1087.58</v>
      </c>
      <c r="E29" s="53">
        <v>0</v>
      </c>
      <c r="F29" s="48">
        <f t="shared" si="0"/>
        <v>0</v>
      </c>
      <c r="G29" s="54">
        <v>0</v>
      </c>
      <c r="H29" s="54">
        <v>0</v>
      </c>
      <c r="I29" s="54">
        <v>0</v>
      </c>
    </row>
    <row r="30" spans="1:9" x14ac:dyDescent="0.25">
      <c r="A30" s="77">
        <v>25</v>
      </c>
      <c r="B30" s="84" t="s">
        <v>341</v>
      </c>
      <c r="C30" s="9" t="s">
        <v>256</v>
      </c>
      <c r="D30" s="3">
        <v>5323.62</v>
      </c>
      <c r="E30" s="53">
        <v>0</v>
      </c>
      <c r="F30" s="48">
        <f t="shared" si="0"/>
        <v>0</v>
      </c>
      <c r="G30" s="54">
        <v>0</v>
      </c>
      <c r="H30" s="54">
        <v>0</v>
      </c>
      <c r="I30" s="54">
        <v>0</v>
      </c>
    </row>
    <row r="31" spans="1:9" x14ac:dyDescent="0.25">
      <c r="A31" s="77">
        <v>26</v>
      </c>
      <c r="B31" s="84" t="s">
        <v>41</v>
      </c>
      <c r="C31" s="9" t="s">
        <v>257</v>
      </c>
      <c r="D31" s="3">
        <v>5495.38</v>
      </c>
      <c r="E31" s="53">
        <v>0</v>
      </c>
      <c r="F31" s="48">
        <f t="shared" si="0"/>
        <v>0</v>
      </c>
      <c r="G31" s="54">
        <v>0</v>
      </c>
      <c r="H31" s="54">
        <v>0</v>
      </c>
      <c r="I31" s="54">
        <v>0</v>
      </c>
    </row>
    <row r="32" spans="1:9" ht="15" customHeight="1" x14ac:dyDescent="0.25">
      <c r="A32" s="77">
        <v>27</v>
      </c>
      <c r="B32" s="84" t="s">
        <v>400</v>
      </c>
      <c r="C32" s="9" t="s">
        <v>258</v>
      </c>
      <c r="D32" s="3">
        <v>24555.71</v>
      </c>
      <c r="E32" s="53">
        <v>0</v>
      </c>
      <c r="F32" s="48">
        <f t="shared" si="0"/>
        <v>0</v>
      </c>
      <c r="G32" s="54">
        <v>0</v>
      </c>
      <c r="H32" s="54">
        <v>0</v>
      </c>
      <c r="I32" s="54">
        <v>0</v>
      </c>
    </row>
    <row r="33" spans="1:9" x14ac:dyDescent="0.25">
      <c r="A33" s="77">
        <v>28</v>
      </c>
      <c r="B33" s="86" t="s">
        <v>42</v>
      </c>
      <c r="C33" s="8" t="s">
        <v>259</v>
      </c>
      <c r="D33" s="3">
        <v>5740.93</v>
      </c>
      <c r="E33" s="53">
        <v>0</v>
      </c>
      <c r="F33" s="48">
        <f t="shared" si="0"/>
        <v>0</v>
      </c>
      <c r="G33" s="54">
        <v>0</v>
      </c>
      <c r="H33" s="54">
        <v>0</v>
      </c>
      <c r="I33" s="54">
        <v>0</v>
      </c>
    </row>
    <row r="34" spans="1:9" ht="24" x14ac:dyDescent="0.25">
      <c r="A34" s="77">
        <v>29</v>
      </c>
      <c r="B34" s="84" t="s">
        <v>544</v>
      </c>
      <c r="C34" s="8" t="s">
        <v>260</v>
      </c>
      <c r="D34" s="3">
        <v>164.89</v>
      </c>
      <c r="E34" s="53">
        <v>0</v>
      </c>
      <c r="F34" s="48">
        <f t="shared" si="0"/>
        <v>0</v>
      </c>
      <c r="G34" s="54">
        <v>0</v>
      </c>
      <c r="H34" s="54">
        <v>0</v>
      </c>
      <c r="I34" s="54">
        <v>0</v>
      </c>
    </row>
    <row r="35" spans="1:9" x14ac:dyDescent="0.25">
      <c r="A35" s="77">
        <v>30</v>
      </c>
      <c r="B35" s="84" t="s">
        <v>485</v>
      </c>
      <c r="C35" s="9" t="s">
        <v>261</v>
      </c>
      <c r="D35" s="3">
        <v>345.48</v>
      </c>
      <c r="E35" s="53">
        <v>0</v>
      </c>
      <c r="F35" s="48">
        <f t="shared" si="0"/>
        <v>0</v>
      </c>
      <c r="G35" s="54">
        <v>0</v>
      </c>
      <c r="H35" s="54">
        <v>0</v>
      </c>
      <c r="I35" s="54">
        <v>0</v>
      </c>
    </row>
    <row r="36" spans="1:9" x14ac:dyDescent="0.25">
      <c r="A36" s="77">
        <v>31</v>
      </c>
      <c r="B36" s="84" t="s">
        <v>545</v>
      </c>
      <c r="C36" s="8" t="s">
        <v>262</v>
      </c>
      <c r="D36" s="3">
        <v>164.89</v>
      </c>
      <c r="E36" s="53">
        <v>0</v>
      </c>
      <c r="F36" s="48">
        <f t="shared" si="0"/>
        <v>0</v>
      </c>
      <c r="G36" s="54">
        <v>0</v>
      </c>
      <c r="H36" s="54">
        <v>0</v>
      </c>
      <c r="I36" s="54">
        <v>0</v>
      </c>
    </row>
    <row r="37" spans="1:9" x14ac:dyDescent="0.25">
      <c r="A37" s="77">
        <v>32</v>
      </c>
      <c r="B37" s="84" t="s">
        <v>546</v>
      </c>
      <c r="C37" s="8" t="s">
        <v>263</v>
      </c>
      <c r="D37" s="3">
        <v>6704.57</v>
      </c>
      <c r="E37" s="53">
        <v>0</v>
      </c>
      <c r="F37" s="48">
        <f t="shared" si="0"/>
        <v>0</v>
      </c>
      <c r="G37" s="54">
        <v>0</v>
      </c>
      <c r="H37" s="54">
        <v>0</v>
      </c>
      <c r="I37" s="54">
        <v>0</v>
      </c>
    </row>
    <row r="38" spans="1:9" ht="24" x14ac:dyDescent="0.25">
      <c r="A38" s="77">
        <v>33</v>
      </c>
      <c r="B38" s="84" t="s">
        <v>547</v>
      </c>
      <c r="C38" s="8" t="s">
        <v>264</v>
      </c>
      <c r="D38" s="3">
        <v>640</v>
      </c>
      <c r="E38" s="53">
        <v>0</v>
      </c>
      <c r="F38" s="48">
        <f t="shared" si="0"/>
        <v>0</v>
      </c>
      <c r="G38" s="54">
        <v>0</v>
      </c>
      <c r="H38" s="54">
        <v>0</v>
      </c>
      <c r="I38" s="54">
        <v>0</v>
      </c>
    </row>
    <row r="39" spans="1:9" x14ac:dyDescent="0.25">
      <c r="A39" s="77">
        <v>34</v>
      </c>
      <c r="B39" s="84" t="s">
        <v>43</v>
      </c>
      <c r="C39" s="8" t="s">
        <v>265</v>
      </c>
      <c r="D39" s="3">
        <v>1289.29</v>
      </c>
      <c r="E39" s="53">
        <v>0</v>
      </c>
      <c r="F39" s="48">
        <f t="shared" si="0"/>
        <v>0</v>
      </c>
      <c r="G39" s="54">
        <v>0</v>
      </c>
      <c r="H39" s="54">
        <v>0</v>
      </c>
      <c r="I39" s="54">
        <v>0</v>
      </c>
    </row>
    <row r="40" spans="1:9" x14ac:dyDescent="0.25">
      <c r="A40" s="77">
        <v>35</v>
      </c>
      <c r="B40" s="84" t="s">
        <v>401</v>
      </c>
      <c r="C40" s="8" t="s">
        <v>266</v>
      </c>
      <c r="D40" s="3">
        <v>782.49</v>
      </c>
      <c r="E40" s="53">
        <v>0</v>
      </c>
      <c r="F40" s="48">
        <f t="shared" si="0"/>
        <v>0</v>
      </c>
      <c r="G40" s="54">
        <v>0</v>
      </c>
      <c r="H40" s="54">
        <v>0</v>
      </c>
      <c r="I40" s="54">
        <v>0</v>
      </c>
    </row>
    <row r="41" spans="1:9" x14ac:dyDescent="0.25">
      <c r="A41" s="77">
        <v>36</v>
      </c>
      <c r="B41" s="84" t="s">
        <v>44</v>
      </c>
      <c r="C41" s="8" t="s">
        <v>267</v>
      </c>
      <c r="D41" s="3">
        <v>1003.57</v>
      </c>
      <c r="E41" s="53">
        <v>0</v>
      </c>
      <c r="F41" s="48">
        <f t="shared" si="0"/>
        <v>0</v>
      </c>
      <c r="G41" s="54">
        <v>0</v>
      </c>
      <c r="H41" s="54">
        <v>0</v>
      </c>
      <c r="I41" s="54">
        <v>0</v>
      </c>
    </row>
    <row r="42" spans="1:9" x14ac:dyDescent="0.25">
      <c r="A42" s="77">
        <v>37</v>
      </c>
      <c r="B42" s="84" t="s">
        <v>402</v>
      </c>
      <c r="C42" s="8" t="s">
        <v>268</v>
      </c>
      <c r="D42" s="3">
        <v>7235.15</v>
      </c>
      <c r="E42" s="53">
        <v>0</v>
      </c>
      <c r="F42" s="48">
        <f t="shared" si="0"/>
        <v>0</v>
      </c>
      <c r="G42" s="54">
        <v>0</v>
      </c>
      <c r="H42" s="54">
        <v>0</v>
      </c>
      <c r="I42" s="54">
        <v>0</v>
      </c>
    </row>
    <row r="43" spans="1:9" ht="24" x14ac:dyDescent="0.25">
      <c r="A43" s="77">
        <v>38</v>
      </c>
      <c r="B43" s="84" t="s">
        <v>403</v>
      </c>
      <c r="C43" s="8" t="s">
        <v>269</v>
      </c>
      <c r="D43" s="3">
        <v>5819.52</v>
      </c>
      <c r="E43" s="53">
        <v>0</v>
      </c>
      <c r="F43" s="48">
        <f t="shared" si="0"/>
        <v>0</v>
      </c>
      <c r="G43" s="54">
        <v>0</v>
      </c>
      <c r="H43" s="54">
        <v>0</v>
      </c>
      <c r="I43" s="54">
        <v>0</v>
      </c>
    </row>
    <row r="44" spans="1:9" x14ac:dyDescent="0.25">
      <c r="A44" s="77">
        <v>39</v>
      </c>
      <c r="B44" s="84" t="s">
        <v>548</v>
      </c>
      <c r="C44" s="8" t="s">
        <v>270</v>
      </c>
      <c r="D44" s="3">
        <v>3143.01</v>
      </c>
      <c r="E44" s="53">
        <v>0</v>
      </c>
      <c r="F44" s="48">
        <f t="shared" si="0"/>
        <v>0</v>
      </c>
      <c r="G44" s="54">
        <v>0</v>
      </c>
      <c r="H44" s="54">
        <v>0</v>
      </c>
      <c r="I44" s="54">
        <v>0</v>
      </c>
    </row>
    <row r="45" spans="1:9" x14ac:dyDescent="0.25">
      <c r="A45" s="77">
        <v>40</v>
      </c>
      <c r="B45" s="84" t="s">
        <v>404</v>
      </c>
      <c r="C45" s="8" t="s">
        <v>271</v>
      </c>
      <c r="D45" s="3">
        <v>961.48</v>
      </c>
      <c r="E45" s="53">
        <v>0</v>
      </c>
      <c r="F45" s="48">
        <f t="shared" si="0"/>
        <v>0</v>
      </c>
      <c r="G45" s="54">
        <v>0</v>
      </c>
      <c r="H45" s="54">
        <v>0</v>
      </c>
      <c r="I45" s="54">
        <v>0</v>
      </c>
    </row>
    <row r="46" spans="1:9" x14ac:dyDescent="0.25">
      <c r="A46" s="77">
        <v>41</v>
      </c>
      <c r="B46" s="84" t="s">
        <v>45</v>
      </c>
      <c r="C46" s="8" t="s">
        <v>343</v>
      </c>
      <c r="D46" s="3">
        <v>2562.4</v>
      </c>
      <c r="E46" s="53">
        <v>0</v>
      </c>
      <c r="F46" s="48">
        <f t="shared" si="0"/>
        <v>0</v>
      </c>
      <c r="G46" s="54">
        <v>0</v>
      </c>
      <c r="H46" s="54">
        <v>0</v>
      </c>
      <c r="I46" s="54">
        <v>0</v>
      </c>
    </row>
    <row r="47" spans="1:9" x14ac:dyDescent="0.25">
      <c r="A47" s="77">
        <v>42</v>
      </c>
      <c r="B47" s="84" t="s">
        <v>46</v>
      </c>
      <c r="C47" s="8" t="s">
        <v>344</v>
      </c>
      <c r="D47" s="3">
        <v>3343.3</v>
      </c>
      <c r="E47" s="53">
        <v>0</v>
      </c>
      <c r="F47" s="48">
        <f t="shared" si="0"/>
        <v>0</v>
      </c>
      <c r="G47" s="54">
        <v>0</v>
      </c>
      <c r="H47" s="54">
        <v>0</v>
      </c>
      <c r="I47" s="54">
        <v>0</v>
      </c>
    </row>
    <row r="48" spans="1:9" ht="17.25" customHeight="1" x14ac:dyDescent="0.25">
      <c r="A48" s="77">
        <v>43</v>
      </c>
      <c r="B48" s="84" t="s">
        <v>405</v>
      </c>
      <c r="C48" s="8" t="s">
        <v>345</v>
      </c>
      <c r="D48" s="3">
        <v>15034.95</v>
      </c>
      <c r="E48" s="53">
        <v>0</v>
      </c>
      <c r="F48" s="48">
        <f t="shared" si="0"/>
        <v>0</v>
      </c>
      <c r="G48" s="54">
        <v>0</v>
      </c>
      <c r="H48" s="54">
        <v>0</v>
      </c>
      <c r="I48" s="54">
        <v>0</v>
      </c>
    </row>
    <row r="49" spans="1:9" x14ac:dyDescent="0.25">
      <c r="A49" s="77">
        <v>44</v>
      </c>
      <c r="B49" s="84" t="s">
        <v>549</v>
      </c>
      <c r="C49" s="8" t="s">
        <v>532</v>
      </c>
      <c r="D49" s="3">
        <v>14573.66</v>
      </c>
      <c r="E49" s="53">
        <v>0</v>
      </c>
      <c r="F49" s="48">
        <f t="shared" si="0"/>
        <v>0</v>
      </c>
      <c r="G49" s="54">
        <v>0</v>
      </c>
      <c r="H49" s="54">
        <v>0</v>
      </c>
      <c r="I49" s="54">
        <v>0</v>
      </c>
    </row>
    <row r="50" spans="1:9" x14ac:dyDescent="0.25">
      <c r="A50" s="77">
        <v>45</v>
      </c>
      <c r="B50" s="84" t="s">
        <v>47</v>
      </c>
      <c r="C50" s="8" t="s">
        <v>533</v>
      </c>
      <c r="D50" s="3">
        <v>7321.68</v>
      </c>
      <c r="E50" s="53">
        <v>0</v>
      </c>
      <c r="F50" s="48">
        <f t="shared" si="0"/>
        <v>0</v>
      </c>
      <c r="G50" s="54">
        <v>0</v>
      </c>
      <c r="H50" s="54">
        <v>0</v>
      </c>
      <c r="I50" s="54">
        <v>0</v>
      </c>
    </row>
    <row r="51" spans="1:9" x14ac:dyDescent="0.25">
      <c r="A51" s="77">
        <v>46</v>
      </c>
      <c r="B51" s="84" t="s">
        <v>48</v>
      </c>
      <c r="C51" s="8" t="s">
        <v>534</v>
      </c>
      <c r="D51" s="3">
        <v>1840.77</v>
      </c>
      <c r="E51" s="53">
        <v>0</v>
      </c>
      <c r="F51" s="48">
        <f t="shared" si="0"/>
        <v>0</v>
      </c>
      <c r="G51" s="54">
        <v>0</v>
      </c>
      <c r="H51" s="54">
        <v>0</v>
      </c>
      <c r="I51" s="54">
        <v>0</v>
      </c>
    </row>
    <row r="52" spans="1:9" x14ac:dyDescent="0.25">
      <c r="A52" s="77">
        <v>47</v>
      </c>
      <c r="B52" s="84" t="s">
        <v>33</v>
      </c>
      <c r="C52" s="8" t="s">
        <v>535</v>
      </c>
      <c r="D52" s="3">
        <v>772.55</v>
      </c>
      <c r="E52" s="53">
        <v>0</v>
      </c>
      <c r="F52" s="48">
        <f t="shared" si="0"/>
        <v>0</v>
      </c>
      <c r="G52" s="54">
        <v>0</v>
      </c>
      <c r="H52" s="54">
        <v>0</v>
      </c>
      <c r="I52" s="54">
        <v>0</v>
      </c>
    </row>
    <row r="53" spans="1:9" x14ac:dyDescent="0.25">
      <c r="A53" s="77">
        <v>48</v>
      </c>
      <c r="B53" s="84" t="s">
        <v>406</v>
      </c>
      <c r="C53" s="8" t="s">
        <v>536</v>
      </c>
      <c r="D53" s="3">
        <v>3804.3</v>
      </c>
      <c r="E53" s="53">
        <v>0</v>
      </c>
      <c r="F53" s="48">
        <f t="shared" si="0"/>
        <v>0</v>
      </c>
      <c r="G53" s="54">
        <v>0</v>
      </c>
      <c r="H53" s="54">
        <v>0</v>
      </c>
      <c r="I53" s="54">
        <v>0</v>
      </c>
    </row>
    <row r="54" spans="1:9" x14ac:dyDescent="0.25">
      <c r="A54" s="77">
        <v>49</v>
      </c>
      <c r="B54" s="84" t="s">
        <v>407</v>
      </c>
      <c r="C54" s="8" t="s">
        <v>537</v>
      </c>
      <c r="D54" s="3">
        <v>3396.5</v>
      </c>
      <c r="E54" s="53">
        <v>0</v>
      </c>
      <c r="F54" s="48">
        <f t="shared" si="0"/>
        <v>0</v>
      </c>
      <c r="G54" s="54">
        <v>0</v>
      </c>
      <c r="H54" s="54">
        <v>0</v>
      </c>
      <c r="I54" s="54">
        <v>0</v>
      </c>
    </row>
    <row r="55" spans="1:9" x14ac:dyDescent="0.25">
      <c r="A55" s="77">
        <v>50</v>
      </c>
      <c r="B55" s="84" t="s">
        <v>49</v>
      </c>
      <c r="C55" s="8" t="s">
        <v>530</v>
      </c>
      <c r="D55" s="3">
        <v>1964.67</v>
      </c>
      <c r="E55" s="53">
        <v>0</v>
      </c>
      <c r="F55" s="48">
        <f t="shared" si="0"/>
        <v>0</v>
      </c>
      <c r="G55" s="54">
        <v>0</v>
      </c>
      <c r="H55" s="54">
        <v>0</v>
      </c>
      <c r="I55" s="54">
        <v>0</v>
      </c>
    </row>
    <row r="56" spans="1:9" x14ac:dyDescent="0.25">
      <c r="A56" s="77">
        <v>51</v>
      </c>
      <c r="B56" s="84" t="s">
        <v>50</v>
      </c>
      <c r="C56" s="8" t="s">
        <v>531</v>
      </c>
      <c r="D56" s="3">
        <v>5103.2700000000004</v>
      </c>
      <c r="E56" s="53">
        <v>0</v>
      </c>
      <c r="F56" s="48">
        <f t="shared" si="0"/>
        <v>0</v>
      </c>
      <c r="G56" s="54">
        <v>0</v>
      </c>
      <c r="H56" s="54">
        <v>0</v>
      </c>
      <c r="I56" s="54">
        <v>0</v>
      </c>
    </row>
    <row r="57" spans="1:9" x14ac:dyDescent="0.25">
      <c r="A57" s="77">
        <v>52</v>
      </c>
      <c r="B57" s="84" t="s">
        <v>51</v>
      </c>
      <c r="C57" s="8" t="s">
        <v>538</v>
      </c>
      <c r="D57" s="3">
        <v>2637.71</v>
      </c>
      <c r="E57" s="53">
        <v>0</v>
      </c>
      <c r="F57" s="48">
        <f t="shared" si="0"/>
        <v>0</v>
      </c>
      <c r="G57" s="54">
        <v>0</v>
      </c>
      <c r="H57" s="54">
        <v>0</v>
      </c>
      <c r="I57" s="54">
        <v>0</v>
      </c>
    </row>
    <row r="58" spans="1:9" ht="15.75" thickBot="1" x14ac:dyDescent="0.3">
      <c r="A58" s="77">
        <v>53</v>
      </c>
      <c r="B58" s="84" t="s">
        <v>52</v>
      </c>
      <c r="C58" s="87" t="s">
        <v>539</v>
      </c>
      <c r="D58" s="3">
        <v>4733.28</v>
      </c>
      <c r="E58" s="53">
        <v>0</v>
      </c>
      <c r="F58" s="48">
        <f t="shared" si="0"/>
        <v>0</v>
      </c>
      <c r="G58" s="54">
        <v>0</v>
      </c>
      <c r="H58" s="54">
        <v>0</v>
      </c>
      <c r="I58" s="54">
        <v>0</v>
      </c>
    </row>
    <row r="59" spans="1:9" ht="15" customHeight="1" x14ac:dyDescent="0.25">
      <c r="A59" s="202" t="s">
        <v>574</v>
      </c>
      <c r="B59" s="203"/>
      <c r="C59" s="203"/>
      <c r="D59" s="204"/>
      <c r="E59" s="61">
        <f>SUM(E6:E58)</f>
        <v>0</v>
      </c>
      <c r="F59" s="62">
        <f>SUM(F6:F58)</f>
        <v>0</v>
      </c>
      <c r="G59" s="72">
        <f>SUM(G6:G58)</f>
        <v>0</v>
      </c>
      <c r="H59" s="72">
        <f>SUM(H6:H58)</f>
        <v>0</v>
      </c>
      <c r="I59" s="73">
        <f>SUM(I6:I58)</f>
        <v>0</v>
      </c>
    </row>
    <row r="60" spans="1:9" ht="15.75" customHeight="1" x14ac:dyDescent="0.25">
      <c r="A60" s="205" t="s">
        <v>563</v>
      </c>
      <c r="B60" s="206"/>
      <c r="C60" s="206"/>
      <c r="D60" s="66">
        <v>229.16</v>
      </c>
      <c r="E60" s="207" t="s">
        <v>569</v>
      </c>
      <c r="F60" s="208"/>
      <c r="G60" s="63" t="s">
        <v>626</v>
      </c>
      <c r="H60" s="69" t="s">
        <v>557</v>
      </c>
      <c r="I60" s="70" t="e">
        <f>SUM(I59*D60*G60)</f>
        <v>#VALUE!</v>
      </c>
    </row>
    <row r="61" spans="1:9" ht="16.5" customHeight="1" x14ac:dyDescent="0.25">
      <c r="A61" s="209" t="s">
        <v>567</v>
      </c>
      <c r="B61" s="208"/>
      <c r="C61" s="208"/>
      <c r="D61" s="67">
        <v>7193.95</v>
      </c>
      <c r="E61" s="210" t="s">
        <v>558</v>
      </c>
      <c r="F61" s="211"/>
      <c r="G61" s="212"/>
      <c r="H61" s="213"/>
      <c r="I61" s="71">
        <f>SUM(G59*D61)</f>
        <v>0</v>
      </c>
    </row>
    <row r="62" spans="1:9" ht="18" customHeight="1" thickBot="1" x14ac:dyDescent="0.3">
      <c r="A62" s="214" t="s">
        <v>568</v>
      </c>
      <c r="B62" s="215"/>
      <c r="C62" s="216"/>
      <c r="D62" s="68">
        <v>3557.01</v>
      </c>
      <c r="E62" s="217" t="s">
        <v>559</v>
      </c>
      <c r="F62" s="215"/>
      <c r="G62" s="218"/>
      <c r="H62" s="219"/>
      <c r="I62" s="65">
        <f>SUM(H59*D62)</f>
        <v>0</v>
      </c>
    </row>
    <row r="63" spans="1:9" ht="22.5" customHeight="1" thickTop="1" thickBot="1" x14ac:dyDescent="0.3">
      <c r="A63" s="220" t="s">
        <v>588</v>
      </c>
      <c r="B63" s="221"/>
      <c r="C63" s="221"/>
      <c r="D63" s="221"/>
      <c r="E63" s="221"/>
      <c r="F63" s="221"/>
      <c r="G63" s="221"/>
      <c r="H63" s="222"/>
      <c r="I63" s="64" t="e">
        <f>SUM(F59+I60+I61+I62)</f>
        <v>#VALUE!</v>
      </c>
    </row>
    <row r="64" spans="1:9" x14ac:dyDescent="0.25">
      <c r="B64" s="43"/>
    </row>
    <row r="65" spans="2:9" ht="15" customHeight="1" x14ac:dyDescent="0.25">
      <c r="B65" s="22"/>
      <c r="E65" s="51" t="s">
        <v>570</v>
      </c>
      <c r="F65" s="223" t="s">
        <v>582</v>
      </c>
      <c r="G65" s="223"/>
      <c r="H65" s="223"/>
      <c r="I65" s="223"/>
    </row>
    <row r="66" spans="2:9" x14ac:dyDescent="0.25">
      <c r="E66" s="224" t="s">
        <v>583</v>
      </c>
      <c r="F66" s="224"/>
      <c r="G66" s="224"/>
      <c r="H66" s="224"/>
      <c r="I66" s="224"/>
    </row>
  </sheetData>
  <mergeCells count="21">
    <mergeCell ref="A1:I1"/>
    <mergeCell ref="A2:I2"/>
    <mergeCell ref="A3:B3"/>
    <mergeCell ref="C3:I3"/>
    <mergeCell ref="A4:B5"/>
    <mergeCell ref="C4:C5"/>
    <mergeCell ref="D4:D5"/>
    <mergeCell ref="E4:E5"/>
    <mergeCell ref="F4:F5"/>
    <mergeCell ref="G4:H4"/>
    <mergeCell ref="I4:I5"/>
    <mergeCell ref="A59:D59"/>
    <mergeCell ref="A60:C60"/>
    <mergeCell ref="E60:F60"/>
    <mergeCell ref="A61:C61"/>
    <mergeCell ref="E61:H61"/>
    <mergeCell ref="A62:C62"/>
    <mergeCell ref="E62:H62"/>
    <mergeCell ref="A63:H63"/>
    <mergeCell ref="F65:I65"/>
    <mergeCell ref="E66:I6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MONTHLY INVOICE</vt:lpstr>
      <vt:lpstr>MONTHLY SUMMARY REPORT </vt:lpstr>
      <vt:lpstr>SLA CLAIM - ADULT</vt:lpstr>
      <vt:lpstr>REPORT - ADULT</vt:lpstr>
      <vt:lpstr>SLA CLAIM - PAED (6-12 Yrs)</vt:lpstr>
      <vt:lpstr>REPORT - PAED (6-12 Yrs)</vt:lpstr>
      <vt:lpstr>SLA CLAIM - PAED (Under-5 Yrs)</vt:lpstr>
      <vt:lpstr>REPORT - PAED (UNDER-5 Yrs)</vt:lpstr>
      <vt:lpstr>SLA CLAIM - MATERNAL &amp; NEWBORN</vt:lpstr>
      <vt:lpstr>REPORT - MATERNAL &amp; NEWBORN</vt:lpstr>
      <vt:lpstr>SLA CLAIM - SURGICAL</vt:lpstr>
      <vt:lpstr>REPORT - SURGICAL</vt:lpstr>
      <vt:lpstr>SLA CLAIM - OTHER INTERVENTIONS</vt:lpstr>
      <vt:lpstr> REPORT - OTHER INTERVENTIONS 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ismail - [2010]</dc:creator>
  <cp:lastModifiedBy>pieter-paul Gunneweg</cp:lastModifiedBy>
  <cp:lastPrinted>2018-06-26T09:47:52Z</cp:lastPrinted>
  <dcterms:created xsi:type="dcterms:W3CDTF">2016-08-12T07:52:45Z</dcterms:created>
  <dcterms:modified xsi:type="dcterms:W3CDTF">2018-08-01T17:43:55Z</dcterms:modified>
</cp:coreProperties>
</file>